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2\"/>
    </mc:Choice>
  </mc:AlternateContent>
  <bookViews>
    <workbookView xWindow="0" yWindow="0" windowWidth="24000" windowHeight="8700"/>
  </bookViews>
  <sheets>
    <sheet name="Relat" sheetId="5" r:id="rId1"/>
    <sheet name="Fev Funcionários" sheetId="6" state="hidden" r:id="rId2"/>
    <sheet name="Fev Cons e Conv" sheetId="7" state="hidden" r:id="rId3"/>
    <sheet name="Planilha2" sheetId="8" state="hidden" r:id="rId4"/>
  </sheets>
  <definedNames>
    <definedName name="_xlnm.Print_Area" localSheetId="0">Relat!$A$1:$H$17</definedName>
  </definedNames>
  <calcPr calcId="162913"/>
</workbook>
</file>

<file path=xl/calcChain.xml><?xml version="1.0" encoding="utf-8"?>
<calcChain xmlns="http://schemas.openxmlformats.org/spreadsheetml/2006/main">
  <c r="F14" i="5" l="1"/>
  <c r="E14" i="5"/>
  <c r="F13" i="5"/>
  <c r="E13" i="5"/>
  <c r="D14" i="5"/>
  <c r="D13" i="5"/>
  <c r="E11" i="5"/>
  <c r="G8" i="5" l="1"/>
  <c r="H8" i="5" s="1"/>
  <c r="G9" i="5"/>
  <c r="H9" i="5" s="1"/>
  <c r="G10" i="5"/>
  <c r="H10" i="5" s="1"/>
  <c r="G7" i="5" l="1"/>
  <c r="H7" i="5" s="1"/>
  <c r="G6" i="5"/>
  <c r="G11" i="5" l="1"/>
  <c r="H6" i="5"/>
  <c r="F11" i="5"/>
  <c r="D11" i="5"/>
  <c r="D16" i="5" l="1"/>
  <c r="G15" i="5"/>
  <c r="H15" i="5" s="1"/>
  <c r="H11" i="5" l="1"/>
  <c r="F16" i="5"/>
  <c r="F17" i="5" s="1"/>
  <c r="E16" i="5"/>
  <c r="E17" i="5" s="1"/>
  <c r="G14" i="5"/>
  <c r="H14" i="5" s="1"/>
  <c r="D17" i="5"/>
  <c r="G13" i="5"/>
  <c r="G16" i="5" l="1"/>
  <c r="G17" i="5" s="1"/>
  <c r="H13" i="5"/>
  <c r="H16" i="5" l="1"/>
</calcChain>
</file>

<file path=xl/sharedStrings.xml><?xml version="1.0" encoding="utf-8"?>
<sst xmlns="http://schemas.openxmlformats.org/spreadsheetml/2006/main" count="84" uniqueCount="45">
  <si>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</si>
  <si>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</si>
  <si>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</si>
  <si>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</si>
  <si>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</si>
  <si>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</si>
  <si>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</si>
  <si>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</si>
  <si>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</si>
  <si>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</si>
  <si>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</si>
  <si>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</si>
  <si>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</si>
  <si>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Pablo Cesar Benetti</t>
  </si>
  <si>
    <t>Conselheiro(a)</t>
  </si>
  <si>
    <t>Funcionário(a)</t>
  </si>
  <si>
    <t>N. Emp</t>
  </si>
  <si>
    <t>N. Baixa</t>
  </si>
  <si>
    <t>Processo</t>
  </si>
  <si>
    <t>Data Pgto</t>
  </si>
  <si>
    <t>Valor</t>
  </si>
  <si>
    <t>Valor Liquido</t>
  </si>
  <si>
    <t>Documento</t>
  </si>
  <si>
    <t>Número</t>
  </si>
  <si>
    <t>Conta</t>
  </si>
  <si>
    <t>Outros</t>
  </si>
  <si>
    <t/>
  </si>
  <si>
    <t>6.2.2.1.1.01.03.02.007 - Diárias Conselheiros – Viagens</t>
  </si>
  <si>
    <t>Total:</t>
  </si>
  <si>
    <t>Total de pagamentos:</t>
  </si>
  <si>
    <t>Restos a Pagar pagos em fev/22</t>
  </si>
  <si>
    <t>Devoluções de Diárias em fev/22</t>
  </si>
  <si>
    <t>Total Geral - fev/22</t>
  </si>
  <si>
    <t>TOTAL - FEV/22</t>
  </si>
  <si>
    <t>TOTAL FEV/22 - Geral</t>
  </si>
  <si>
    <t>1457706/2022</t>
  </si>
  <si>
    <t>Elaine Machado Rossi</t>
  </si>
  <si>
    <t>6.2.2.1.1.01.01.02.001 - Diárias - Funcionários</t>
  </si>
  <si>
    <t>Ivan de Menezes Honorio</t>
  </si>
  <si>
    <t>1423086/2021</t>
  </si>
  <si>
    <t>Ricardo de Sales Camacho</t>
  </si>
  <si>
    <t>Murilo Seara da Silveira e Azevedo</t>
  </si>
  <si>
    <t>4</t>
  </si>
  <si>
    <t>1383420/2021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</si>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</sst>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42">
    <xf numFmtId="0" fontId="0" fillId="0" borderId="0" xfId="0"/>
    <xf numFmtId="0" fontId="6" fillId="0" borderId="0" xfId="0" applyNumberFormat="1" applyFont="1" applyFill="1" applyBorder="1" applyAlignment="1" applyProtection="1">
      <alignment vertical="center" wrapText="1" shrinkToFit="1"/>
    </xf>
    <xf numFmtId="0" fontId="2" fillId="0" borderId="0" xfId="0" applyNumberFormat="1" applyFont="1" applyFill="1" applyBorder="1" applyAlignment="1" applyProtection="1">
      <alignment vertical="center" wrapText="1" shrinkToFit="1"/>
    </xf>
    <xf numFmtId="0" fontId="4" fillId="2" borderId="1" xfId="0" applyNumberFormat="1" applyFont="1" applyFill="1" applyBorder="1" applyAlignment="1" applyProtection="1">
      <alignment horizontal="center" vertical="center" wrapText="1" shrinkToFit="1"/>
    </xf>
    <xf numFmtId="17" fontId="4" fillId="2" borderId="1" xfId="0" applyNumberFormat="1" applyFont="1" applyFill="1" applyBorder="1" applyAlignment="1" applyProtection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 wrapText="1" shrinkToFit="1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49" fontId="10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 applyProtection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43" fontId="2" fillId="4" borderId="1" xfId="3" applyNumberFormat="1" applyFont="1" applyFill="1" applyBorder="1" applyAlignment="1">
      <alignment horizontal="right" vertical="center" wrapText="1" shrinkToFit="1"/>
      <protection locked="0"/>
    </xf>
    <xf numFmtId="164" fontId="2" fillId="4" borderId="1" xfId="0" applyNumberFormat="1" applyFont="1" applyFill="1" applyBorder="1" applyAlignment="1" applyProtection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 applyProtection="1">
      <alignment horizontal="center" vertical="center" wrapText="1" shrinkToFit="1"/>
    </xf>
    <xf numFmtId="43" fontId="2" fillId="5" borderId="1" xfId="3" applyNumberFormat="1" applyFont="1" applyFill="1" applyBorder="1" applyAlignment="1">
      <alignment horizontal="right" vertical="center" wrapText="1" shrinkToFit="1"/>
      <protection locked="0"/>
    </xf>
    <xf numFmtId="14" fontId="0" fillId="0" borderId="0" xfId="0" applyNumberFormat="1"/>
    <xf numFmtId="0" fontId="13" fillId="0" borderId="0" xfId="0" applyFont="1"/>
    <xf numFmtId="0" fontId="9" fillId="0" borderId="0" xfId="0" applyNumberFormat="1" applyFont="1" applyFill="1" applyBorder="1" applyAlignment="1" applyProtection="1">
      <alignment horizontal="left" vertical="center" wrapText="1" shrinkToFit="1"/>
    </xf>
    <xf numFmtId="0" fontId="5" fillId="3" borderId="2" xfId="0" applyNumberFormat="1" applyFont="1" applyFill="1" applyBorder="1" applyAlignment="1" applyProtection="1">
      <alignment horizontal="left" vertical="center" wrapText="1" shrinkToFit="1"/>
    </xf>
    <xf numFmtId="0" fontId="5" fillId="3" borderId="3" xfId="0" applyNumberFormat="1" applyFont="1" applyFill="1" applyBorder="1" applyAlignment="1" applyProtection="1">
      <alignment horizontal="left" vertical="center" wrapText="1" shrinkToFit="1"/>
    </xf>
    <xf numFmtId="0" fontId="5" fillId="3" borderId="4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3" xfId="0" applyNumberFormat="1" applyFont="1" applyFill="1" applyBorder="1" applyAlignment="1" applyProtection="1">
      <alignment horizontal="center" vertical="center" wrapText="1" shrinkToFit="1"/>
    </xf>
    <xf numFmtId="0" fontId="4" fillId="2" borderId="4" xfId="0" applyNumberFormat="1" applyFont="1" applyFill="1" applyBorder="1" applyAlignment="1" applyProtection="1">
      <alignment horizontal="center" vertical="center" wrapText="1" shrinkToFit="1"/>
    </xf>
  </cellXfs>
  <cellStyles count="4">
    <cellStyle name="Normal" xfId="0" builtinId="0"/>
    <cellStyle name="Normal 2" xfId="1"/>
    <cellStyle name="Normal 3" xfId="2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M232"/>
  <sheetViews>
    <sheetView showGridLines="0" tabSelected="1" zoomScaleNormal="100" workbookViewId="0">
      <selection sqref="A1:C1"/>
    </sheetView>
  </sheetViews>
  <sheetFormatPr defaultRowHeight="20.100000000000001" customHeight="1" x14ac:dyDescent="0.2"/>
  <cols>
    <col min="1" max="1" width="16.140625" style="22" customWidth="1"/>
    <col min="2" max="2" width="46.85546875" style="7" customWidth="1"/>
    <col min="3" max="3" width="20.7109375" style="7" customWidth="1"/>
    <col min="4" max="4" width="20.28515625" style="7" bestFit="1" customWidth="1"/>
    <col min="5" max="7" width="20.7109375" style="7" customWidth="1"/>
    <col min="8" max="8" width="4.5703125" style="7" customWidth="1"/>
    <col min="9" max="16384" width="9.140625" style="7"/>
  </cols>
  <sheetData>
    <row r="1" spans="1:247" s="12" customFormat="1" ht="20.100000000000001" customHeight="1" x14ac:dyDescent="0.2">
      <c r="A1" s="38" t="s">
        <v>0</v>
      </c>
      <c r="B1" s="38"/>
      <c r="C1" s="38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">
      <c r="A2" s="38" t="s">
        <v>1</v>
      </c>
      <c r="B2" s="38"/>
      <c r="C2" s="38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">
      <c r="A3" s="34" t="s">
        <v>2</v>
      </c>
      <c r="B3" s="34"/>
      <c r="C3" s="34"/>
      <c r="D3" s="13"/>
      <c r="E3" s="11"/>
      <c r="F3" s="11"/>
      <c r="G3" s="11"/>
      <c r="H3" s="11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</row>
    <row r="4" spans="1:247" ht="12.75" customHeight="1" x14ac:dyDescent="0.2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50000000000003" customHeight="1" x14ac:dyDescent="0.2">
      <c r="A5" s="3" t="s">
        <v>5</v>
      </c>
      <c r="B5" s="3" t="s">
        <v>3</v>
      </c>
      <c r="C5" s="3" t="s">
        <v>4</v>
      </c>
      <c r="D5" s="3" t="s">
        <v>30</v>
      </c>
      <c r="E5" s="4">
        <v>44593</v>
      </c>
      <c r="F5" s="4" t="s">
        <v>31</v>
      </c>
      <c r="G5" s="4" t="s">
        <v>32</v>
      </c>
    </row>
    <row r="6" spans="1:247" s="29" customFormat="1" ht="20.100000000000001" customHeight="1" x14ac:dyDescent="0.2">
      <c r="A6" s="30">
        <v>44593</v>
      </c>
      <c r="B6" s="27" t="s">
        <v>13</v>
      </c>
      <c r="C6" s="30" t="s">
        <v>14</v>
      </c>
      <c r="D6" s="26">
        <v>0</v>
      </c>
      <c r="E6" s="26">
        <v>1200</v>
      </c>
      <c r="F6" s="26">
        <v>0</v>
      </c>
      <c r="G6" s="31">
        <f t="shared" ref="G6:G7" si="0">D6+E6+F6</f>
        <v>1200</v>
      </c>
      <c r="H6" s="28">
        <f t="shared" ref="H6:H7" si="1">D6+E6+F6-G6</f>
        <v>0</v>
      </c>
      <c r="I6" s="28"/>
    </row>
    <row r="7" spans="1:247" s="29" customFormat="1" ht="20.100000000000001" customHeight="1" x14ac:dyDescent="0.2">
      <c r="A7" s="30">
        <v>44593</v>
      </c>
      <c r="B7" s="27" t="s">
        <v>36</v>
      </c>
      <c r="C7" s="30" t="s">
        <v>15</v>
      </c>
      <c r="D7" s="26">
        <v>0</v>
      </c>
      <c r="E7" s="26">
        <v>1200</v>
      </c>
      <c r="F7" s="26">
        <v>0</v>
      </c>
      <c r="G7" s="31">
        <f t="shared" si="0"/>
        <v>1200</v>
      </c>
      <c r="H7" s="28">
        <f t="shared" si="1"/>
        <v>0</v>
      </c>
      <c r="I7" s="28"/>
    </row>
    <row r="8" spans="1:247" s="29" customFormat="1" ht="20.100000000000001" customHeight="1" x14ac:dyDescent="0.2">
      <c r="A8" s="30">
        <v>44593</v>
      </c>
      <c r="B8" s="27" t="s">
        <v>38</v>
      </c>
      <c r="C8" s="30" t="s">
        <v>15</v>
      </c>
      <c r="D8" s="26">
        <v>0</v>
      </c>
      <c r="E8" s="26">
        <v>1200</v>
      </c>
      <c r="F8" s="26">
        <v>0</v>
      </c>
      <c r="G8" s="31">
        <f t="shared" ref="G8:G10" si="2">D8+E8+F8</f>
        <v>1200</v>
      </c>
      <c r="H8" s="28">
        <f t="shared" ref="H8:H10" si="3">D8+E8+F8-G8</f>
        <v>0</v>
      </c>
      <c r="I8" s="28"/>
    </row>
    <row r="9" spans="1:247" s="29" customFormat="1" ht="20.100000000000001" customHeight="1" x14ac:dyDescent="0.2">
      <c r="A9" s="30">
        <v>44593</v>
      </c>
      <c r="B9" s="27" t="s">
        <v>40</v>
      </c>
      <c r="C9" s="30" t="s">
        <v>15</v>
      </c>
      <c r="D9" s="26">
        <v>0</v>
      </c>
      <c r="E9" s="26">
        <v>1200</v>
      </c>
      <c r="F9" s="26">
        <v>0</v>
      </c>
      <c r="G9" s="31">
        <f t="shared" si="2"/>
        <v>1200</v>
      </c>
      <c r="H9" s="28">
        <f t="shared" si="3"/>
        <v>0</v>
      </c>
      <c r="I9" s="28"/>
    </row>
    <row r="10" spans="1:247" s="29" customFormat="1" ht="20.100000000000001" customHeight="1" x14ac:dyDescent="0.2">
      <c r="A10" s="30">
        <v>44593</v>
      </c>
      <c r="B10" s="27" t="s">
        <v>41</v>
      </c>
      <c r="C10" s="30" t="s">
        <v>15</v>
      </c>
      <c r="D10" s="26">
        <v>0</v>
      </c>
      <c r="E10" s="26">
        <v>1600</v>
      </c>
      <c r="F10" s="26">
        <v>0</v>
      </c>
      <c r="G10" s="31">
        <f t="shared" si="2"/>
        <v>1600</v>
      </c>
      <c r="H10" s="28">
        <f t="shared" si="3"/>
        <v>0</v>
      </c>
      <c r="I10" s="28"/>
    </row>
    <row r="11" spans="1:247" ht="20.100000000000001" customHeight="1" x14ac:dyDescent="0.2">
      <c r="A11" s="39" t="s">
        <v>33</v>
      </c>
      <c r="B11" s="40"/>
      <c r="C11" s="41"/>
      <c r="D11" s="5">
        <f>SUM(D6:D10)</f>
        <v>0</v>
      </c>
      <c r="E11" s="5">
        <f>SUM(E6:E10)</f>
        <v>6400</v>
      </c>
      <c r="F11" s="5">
        <f>SUM(F6:F10)</f>
        <v>0</v>
      </c>
      <c r="G11" s="5">
        <f>SUM(G6:G10)</f>
        <v>6400</v>
      </c>
      <c r="H11" s="9">
        <f>D11+E11+F11-G11</f>
        <v>0</v>
      </c>
      <c r="I11" s="9"/>
    </row>
    <row r="12" spans="1:247" ht="12" customHeight="1" x14ac:dyDescent="0.2">
      <c r="A12" s="19"/>
      <c r="B12" s="18"/>
      <c r="C12" s="18"/>
      <c r="D12" s="18"/>
      <c r="E12" s="20"/>
      <c r="F12" s="20"/>
      <c r="G12" s="20"/>
      <c r="I12" s="9"/>
    </row>
    <row r="13" spans="1:247" ht="20.100000000000001" customHeight="1" x14ac:dyDescent="0.2">
      <c r="A13" s="35" t="s">
        <v>11</v>
      </c>
      <c r="B13" s="36"/>
      <c r="C13" s="37"/>
      <c r="D13" s="6">
        <f>SUMIF($C$6:$C$10,$C$6,D$6:D$10)</f>
        <v>0</v>
      </c>
      <c r="E13" s="6">
        <f t="shared" ref="E13:F13" si="4">SUMIF($C$6:$C$10,$C$6,E$6:E$10)</f>
        <v>1200</v>
      </c>
      <c r="F13" s="6">
        <f t="shared" si="4"/>
        <v>0</v>
      </c>
      <c r="G13" s="6">
        <f>D13+E13+F13</f>
        <v>1200</v>
      </c>
      <c r="H13" s="9">
        <f>D13+E13+F13-G13</f>
        <v>0</v>
      </c>
      <c r="I13" s="9"/>
    </row>
    <row r="14" spans="1:247" ht="20.100000000000001" customHeight="1" x14ac:dyDescent="0.2">
      <c r="A14" s="35" t="s">
        <v>12</v>
      </c>
      <c r="B14" s="36"/>
      <c r="C14" s="37"/>
      <c r="D14" s="6">
        <f>SUMIF($C$6:$C$10,$C$7,D$6:D$10)</f>
        <v>0</v>
      </c>
      <c r="E14" s="6">
        <f t="shared" ref="E14:F14" si="5">SUMIF($C$6:$C$10,$C$7,E$6:E$10)</f>
        <v>5200</v>
      </c>
      <c r="F14" s="6">
        <f t="shared" si="5"/>
        <v>0</v>
      </c>
      <c r="G14" s="6">
        <f>D14+E14+F14</f>
        <v>5200</v>
      </c>
      <c r="H14" s="9">
        <f>D14+E14+F14-G14</f>
        <v>0</v>
      </c>
      <c r="I14" s="9"/>
    </row>
    <row r="15" spans="1:247" ht="20.100000000000001" customHeight="1" x14ac:dyDescent="0.2">
      <c r="A15" s="23" t="s">
        <v>10</v>
      </c>
      <c r="B15" s="24"/>
      <c r="C15" s="25"/>
      <c r="D15" s="6">
        <v>0</v>
      </c>
      <c r="E15" s="6">
        <v>0</v>
      </c>
      <c r="F15" s="6">
        <v>0</v>
      </c>
      <c r="G15" s="6">
        <f>D15+E15+F15</f>
        <v>0</v>
      </c>
      <c r="H15" s="9">
        <f>D15+E15+F15-G15</f>
        <v>0</v>
      </c>
      <c r="I15" s="9"/>
    </row>
    <row r="16" spans="1:247" ht="20.100000000000001" customHeight="1" x14ac:dyDescent="0.2">
      <c r="A16" s="35" t="s">
        <v>34</v>
      </c>
      <c r="B16" s="36"/>
      <c r="C16" s="37"/>
      <c r="D16" s="6">
        <f>SUM(D13:D15)</f>
        <v>0</v>
      </c>
      <c r="E16" s="6">
        <f>SUM(E13:E15)</f>
        <v>6400</v>
      </c>
      <c r="F16" s="6">
        <f>SUM(F13:F15)</f>
        <v>0</v>
      </c>
      <c r="G16" s="6">
        <f>SUM(G13:G15)</f>
        <v>6400</v>
      </c>
      <c r="H16" s="9">
        <f>D16+E16+F16-G16</f>
        <v>0</v>
      </c>
      <c r="I16" s="9"/>
    </row>
    <row r="17" spans="1:7" ht="10.5" customHeight="1" x14ac:dyDescent="0.2">
      <c r="A17" s="19"/>
      <c r="B17" s="18"/>
      <c r="C17" s="18"/>
      <c r="D17" s="21">
        <f>D11-D16</f>
        <v>0</v>
      </c>
      <c r="E17" s="21">
        <f>E11-E16</f>
        <v>0</v>
      </c>
      <c r="F17" s="21">
        <f>F11-F16</f>
        <v>0</v>
      </c>
      <c r="G17" s="21">
        <f>G11-G16</f>
        <v>0</v>
      </c>
    </row>
    <row r="18" spans="1:7" ht="20.100000000000001" customHeight="1" x14ac:dyDescent="0.2">
      <c r="A18" s="19"/>
      <c r="B18" s="18"/>
      <c r="C18" s="18"/>
      <c r="D18" s="18"/>
      <c r="E18" s="8"/>
      <c r="F18" s="8"/>
      <c r="G18" s="8"/>
    </row>
    <row r="19" spans="1:7" ht="20.100000000000001" customHeight="1" x14ac:dyDescent="0.2">
      <c r="A19" s="19"/>
      <c r="B19" s="18"/>
      <c r="C19" s="18"/>
      <c r="D19" s="18"/>
      <c r="E19" s="8"/>
      <c r="F19" s="8"/>
      <c r="G19" s="8"/>
    </row>
    <row r="20" spans="1:7" ht="20.100000000000001" customHeight="1" x14ac:dyDescent="0.2">
      <c r="A20" s="19"/>
      <c r="B20" s="18"/>
      <c r="C20" s="18"/>
      <c r="D20" s="18"/>
      <c r="E20" s="8"/>
      <c r="F20" s="8"/>
      <c r="G20" s="8"/>
    </row>
    <row r="21" spans="1:7" ht="20.100000000000001" customHeight="1" x14ac:dyDescent="0.2">
      <c r="A21" s="19"/>
      <c r="B21" s="18"/>
      <c r="C21" s="18"/>
      <c r="D21" s="18"/>
      <c r="E21" s="8"/>
      <c r="F21" s="8"/>
      <c r="G21" s="8"/>
    </row>
    <row r="22" spans="1:7" ht="20.100000000000001" customHeight="1" x14ac:dyDescent="0.2">
      <c r="A22" s="19"/>
      <c r="B22" s="18"/>
      <c r="C22" s="18"/>
      <c r="D22" s="18"/>
      <c r="E22" s="8"/>
      <c r="F22" s="8"/>
      <c r="G22" s="8"/>
    </row>
    <row r="23" spans="1:7" ht="20.100000000000001" customHeight="1" x14ac:dyDescent="0.2">
      <c r="A23" s="19"/>
      <c r="B23" s="18"/>
      <c r="C23" s="18"/>
      <c r="D23" s="18"/>
      <c r="E23" s="8"/>
      <c r="F23" s="8"/>
      <c r="G23" s="8"/>
    </row>
    <row r="24" spans="1:7" ht="20.100000000000001" customHeight="1" x14ac:dyDescent="0.2">
      <c r="A24" s="19"/>
      <c r="B24" s="18"/>
      <c r="C24" s="18"/>
      <c r="D24" s="18"/>
      <c r="E24" s="8"/>
      <c r="F24" s="8"/>
      <c r="G24" s="8"/>
    </row>
    <row r="25" spans="1:7" ht="20.100000000000001" customHeight="1" x14ac:dyDescent="0.2">
      <c r="A25" s="19"/>
      <c r="B25" s="18"/>
      <c r="C25" s="18"/>
      <c r="D25" s="18"/>
      <c r="E25" s="8"/>
      <c r="F25" s="8"/>
      <c r="G25" s="8"/>
    </row>
    <row r="26" spans="1:7" ht="20.100000000000001" customHeight="1" x14ac:dyDescent="0.2">
      <c r="A26" s="19"/>
      <c r="B26" s="18"/>
      <c r="C26" s="18"/>
      <c r="D26" s="18"/>
      <c r="E26" s="8"/>
      <c r="F26" s="8"/>
      <c r="G26" s="8"/>
    </row>
    <row r="27" spans="1:7" ht="20.100000000000001" customHeight="1" x14ac:dyDescent="0.2">
      <c r="A27" s="19"/>
      <c r="B27" s="18"/>
      <c r="C27" s="18"/>
      <c r="D27" s="18"/>
      <c r="E27" s="8"/>
      <c r="F27" s="8"/>
      <c r="G27" s="8"/>
    </row>
    <row r="28" spans="1:7" ht="20.100000000000001" customHeight="1" x14ac:dyDescent="0.2">
      <c r="A28" s="19"/>
      <c r="B28" s="18"/>
      <c r="C28" s="18"/>
      <c r="D28" s="18"/>
      <c r="E28" s="8"/>
      <c r="F28" s="8"/>
      <c r="G28" s="8"/>
    </row>
    <row r="29" spans="1:7" ht="20.100000000000001" customHeight="1" x14ac:dyDescent="0.2">
      <c r="A29" s="19"/>
      <c r="B29" s="18"/>
      <c r="C29" s="18"/>
      <c r="D29" s="18"/>
      <c r="E29" s="8"/>
      <c r="F29" s="8"/>
      <c r="G29" s="8"/>
    </row>
    <row r="30" spans="1:7" ht="20.100000000000001" customHeight="1" x14ac:dyDescent="0.2">
      <c r="A30" s="19"/>
      <c r="B30" s="18"/>
      <c r="C30" s="18"/>
      <c r="D30" s="18"/>
      <c r="E30" s="8"/>
      <c r="F30" s="8"/>
      <c r="G30" s="8"/>
    </row>
    <row r="31" spans="1:7" ht="20.100000000000001" customHeight="1" x14ac:dyDescent="0.2">
      <c r="A31" s="19"/>
      <c r="B31" s="18"/>
      <c r="C31" s="18"/>
      <c r="D31" s="18"/>
      <c r="E31" s="8"/>
      <c r="F31" s="8"/>
      <c r="G31" s="8"/>
    </row>
    <row r="32" spans="1:7" ht="20.100000000000001" customHeight="1" x14ac:dyDescent="0.2">
      <c r="A32" s="19"/>
      <c r="B32" s="18"/>
      <c r="C32" s="18"/>
      <c r="D32" s="18"/>
      <c r="E32" s="8"/>
      <c r="F32" s="8"/>
      <c r="G32" s="8"/>
    </row>
    <row r="33" spans="1:7" ht="20.100000000000001" customHeight="1" x14ac:dyDescent="0.2">
      <c r="A33" s="19"/>
      <c r="B33" s="18"/>
      <c r="C33" s="18"/>
      <c r="D33" s="18"/>
      <c r="E33" s="8"/>
      <c r="F33" s="8"/>
      <c r="G33" s="8"/>
    </row>
    <row r="34" spans="1:7" ht="20.100000000000001" customHeight="1" x14ac:dyDescent="0.2">
      <c r="A34" s="19"/>
      <c r="B34" s="18"/>
      <c r="C34" s="18"/>
      <c r="D34" s="18"/>
      <c r="E34" s="8"/>
      <c r="F34" s="8"/>
      <c r="G34" s="8"/>
    </row>
    <row r="35" spans="1:7" ht="20.100000000000001" customHeight="1" x14ac:dyDescent="0.2">
      <c r="A35" s="19"/>
      <c r="B35" s="18"/>
      <c r="C35" s="18"/>
      <c r="D35" s="18"/>
      <c r="E35" s="8"/>
      <c r="F35" s="8"/>
      <c r="G35" s="8"/>
    </row>
    <row r="36" spans="1:7" ht="20.100000000000001" customHeight="1" x14ac:dyDescent="0.2">
      <c r="A36" s="19"/>
      <c r="B36" s="18"/>
      <c r="C36" s="18"/>
      <c r="D36" s="18"/>
      <c r="E36" s="8"/>
      <c r="F36" s="8"/>
      <c r="G36" s="8"/>
    </row>
    <row r="37" spans="1:7" ht="20.100000000000001" customHeight="1" x14ac:dyDescent="0.2">
      <c r="A37" s="19"/>
      <c r="B37" s="18"/>
      <c r="C37" s="18"/>
      <c r="D37" s="18"/>
      <c r="E37" s="8"/>
      <c r="F37" s="8"/>
      <c r="G37" s="8"/>
    </row>
    <row r="38" spans="1:7" ht="20.100000000000001" customHeight="1" x14ac:dyDescent="0.2">
      <c r="A38" s="19"/>
      <c r="B38" s="18"/>
      <c r="C38" s="18"/>
      <c r="D38" s="18"/>
      <c r="E38" s="8"/>
      <c r="F38" s="8"/>
      <c r="G38" s="8"/>
    </row>
    <row r="39" spans="1:7" ht="20.100000000000001" customHeight="1" x14ac:dyDescent="0.2">
      <c r="A39" s="19"/>
      <c r="B39" s="18"/>
      <c r="C39" s="18"/>
      <c r="D39" s="18"/>
      <c r="E39" s="8"/>
      <c r="F39" s="8"/>
      <c r="G39" s="8"/>
    </row>
    <row r="40" spans="1:7" ht="20.100000000000001" customHeight="1" x14ac:dyDescent="0.2">
      <c r="A40" s="19"/>
      <c r="B40" s="18"/>
      <c r="C40" s="18"/>
      <c r="D40" s="18"/>
      <c r="E40" s="8"/>
      <c r="F40" s="8"/>
      <c r="G40" s="8"/>
    </row>
    <row r="41" spans="1:7" ht="20.100000000000001" customHeight="1" x14ac:dyDescent="0.2">
      <c r="A41" s="19"/>
      <c r="B41" s="18"/>
      <c r="C41" s="18"/>
      <c r="D41" s="18"/>
      <c r="E41" s="8"/>
      <c r="F41" s="8"/>
      <c r="G41" s="8"/>
    </row>
    <row r="42" spans="1:7" ht="20.100000000000001" customHeight="1" x14ac:dyDescent="0.2">
      <c r="A42" s="19"/>
      <c r="B42" s="18"/>
      <c r="C42" s="18"/>
      <c r="D42" s="18"/>
      <c r="E42" s="8"/>
      <c r="F42" s="8"/>
      <c r="G42" s="8"/>
    </row>
    <row r="43" spans="1:7" ht="20.100000000000001" customHeight="1" x14ac:dyDescent="0.2">
      <c r="A43" s="19"/>
      <c r="B43" s="18"/>
      <c r="C43" s="18"/>
      <c r="D43" s="18"/>
      <c r="E43" s="8"/>
      <c r="F43" s="8"/>
      <c r="G43" s="8"/>
    </row>
    <row r="44" spans="1:7" ht="20.100000000000001" customHeight="1" x14ac:dyDescent="0.2">
      <c r="A44" s="19"/>
      <c r="B44" s="18"/>
      <c r="C44" s="18"/>
      <c r="D44" s="18"/>
      <c r="E44" s="8"/>
      <c r="F44" s="8"/>
      <c r="G44" s="8"/>
    </row>
    <row r="45" spans="1:7" ht="20.100000000000001" customHeight="1" x14ac:dyDescent="0.2">
      <c r="A45" s="19"/>
      <c r="B45" s="18"/>
      <c r="C45" s="18"/>
      <c r="D45" s="18"/>
      <c r="E45" s="8"/>
      <c r="F45" s="8"/>
      <c r="G45" s="8"/>
    </row>
    <row r="46" spans="1:7" ht="20.100000000000001" customHeight="1" x14ac:dyDescent="0.2">
      <c r="A46" s="19"/>
      <c r="B46" s="18"/>
      <c r="C46" s="18"/>
      <c r="D46" s="18"/>
      <c r="E46" s="8"/>
      <c r="F46" s="8"/>
      <c r="G46" s="8"/>
    </row>
    <row r="47" spans="1:7" ht="20.100000000000001" customHeight="1" x14ac:dyDescent="0.2">
      <c r="A47" s="19"/>
      <c r="B47" s="18"/>
      <c r="C47" s="18"/>
      <c r="D47" s="18"/>
      <c r="E47" s="8"/>
      <c r="F47" s="8"/>
      <c r="G47" s="8"/>
    </row>
    <row r="48" spans="1:7" ht="20.100000000000001" customHeight="1" x14ac:dyDescent="0.2">
      <c r="A48" s="19"/>
      <c r="B48" s="18"/>
      <c r="C48" s="18"/>
      <c r="D48" s="18"/>
      <c r="E48" s="8"/>
      <c r="F48" s="8"/>
      <c r="G48" s="8"/>
    </row>
    <row r="49" spans="1:7" ht="20.100000000000001" customHeight="1" x14ac:dyDescent="0.2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">
      <c r="A227" s="1"/>
      <c r="B227" s="1"/>
      <c r="C227" s="1"/>
      <c r="D227" s="1"/>
    </row>
    <row r="228" spans="1:7" ht="20.100000000000001" customHeight="1" x14ac:dyDescent="0.2">
      <c r="A228" s="2"/>
      <c r="B228" s="2"/>
      <c r="C228" s="2"/>
      <c r="D228" s="2"/>
    </row>
    <row r="229" spans="1:7" ht="20.100000000000001" customHeight="1" x14ac:dyDescent="0.2">
      <c r="A229" s="2"/>
      <c r="B229" s="2"/>
      <c r="C229" s="2"/>
      <c r="D229" s="2"/>
    </row>
    <row r="230" spans="1:7" ht="20.100000000000001" customHeight="1" x14ac:dyDescent="0.2">
      <c r="A230" s="19"/>
      <c r="B230" s="18"/>
      <c r="C230" s="18"/>
      <c r="D230" s="18"/>
    </row>
    <row r="231" spans="1:7" ht="20.100000000000001" customHeight="1" x14ac:dyDescent="0.2">
      <c r="A231" s="19"/>
      <c r="B231" s="18"/>
      <c r="C231" s="18"/>
      <c r="D231" s="18"/>
    </row>
    <row r="232" spans="1:7" ht="20.100000000000001" customHeight="1" x14ac:dyDescent="0.2">
      <c r="A232" s="19"/>
      <c r="B232" s="18"/>
      <c r="C232" s="18"/>
      <c r="D232" s="18"/>
    </row>
  </sheetData>
  <mergeCells count="67">
    <mergeCell ref="IJ3:IM3"/>
    <mergeCell ref="HD3:HG3"/>
    <mergeCell ref="HH3:HK3"/>
    <mergeCell ref="HL3:HO3"/>
    <mergeCell ref="HP3:HS3"/>
    <mergeCell ref="HX3:IA3"/>
    <mergeCell ref="IB3:IE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11:C11"/>
    <mergeCell ref="A16:C16"/>
    <mergeCell ref="A14:C14"/>
    <mergeCell ref="AF3:AI3"/>
    <mergeCell ref="A13:C13"/>
    <mergeCell ref="T3:W3"/>
    <mergeCell ref="X3:AA3"/>
    <mergeCell ref="AB3:AE3"/>
    <mergeCell ref="I3:K3"/>
    <mergeCell ref="L3:O3"/>
    <mergeCell ref="P3:S3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85" fitToHeight="0" orientation="landscape" horizontalDpi="300" verticalDpi="300" r:id="rId1"/>
  <ignoredErrors>
    <ignoredError sqref="D17 G6:G7 G8:G10 D15:D16 D12 D11 D13:D14" unlockedFormula="1"/>
    <ignoredError sqref="F11:G11 E16:G16 G13:G15 E12:G12 E17:G17 E15:F15 E13:F14" formulaRange="1" unlockedFormula="1"/>
    <ignoredError sqref="E11 E18:G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K20"/>
    </sheetView>
  </sheetViews>
  <sheetFormatPr defaultRowHeight="12.75" x14ac:dyDescent="0.2"/>
  <cols>
    <col min="4" max="4" width="10.140625" bestFit="1" customWidth="1"/>
  </cols>
  <sheetData>
    <row r="1" spans="1:10" x14ac:dyDescent="0.2">
      <c r="A1" t="s">
        <v>16</v>
      </c>
      <c r="B1" t="s">
        <v>17</v>
      </c>
      <c r="C1" t="s">
        <v>18</v>
      </c>
      <c r="D1" t="s">
        <v>19</v>
      </c>
      <c r="E1" t="s">
        <v>3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</row>
    <row r="2" spans="1:10" x14ac:dyDescent="0.2">
      <c r="A2">
        <v>55</v>
      </c>
      <c r="B2">
        <v>351</v>
      </c>
      <c r="C2" t="s">
        <v>35</v>
      </c>
      <c r="D2" s="32">
        <v>44601</v>
      </c>
      <c r="E2" t="s">
        <v>36</v>
      </c>
      <c r="F2">
        <v>1200</v>
      </c>
      <c r="G2">
        <v>1200</v>
      </c>
      <c r="H2" t="s">
        <v>25</v>
      </c>
      <c r="I2" t="s">
        <v>26</v>
      </c>
      <c r="J2" t="s">
        <v>37</v>
      </c>
    </row>
    <row r="3" spans="1:10" x14ac:dyDescent="0.2">
      <c r="A3">
        <v>59</v>
      </c>
      <c r="B3">
        <v>257</v>
      </c>
      <c r="C3" t="s">
        <v>35</v>
      </c>
      <c r="D3" s="32">
        <v>44608</v>
      </c>
      <c r="E3" t="s">
        <v>38</v>
      </c>
      <c r="F3">
        <v>1200</v>
      </c>
      <c r="G3">
        <v>1200</v>
      </c>
      <c r="H3" t="s">
        <v>25</v>
      </c>
      <c r="I3" t="s">
        <v>26</v>
      </c>
      <c r="J3" t="s">
        <v>37</v>
      </c>
    </row>
    <row r="4" spans="1:10" x14ac:dyDescent="0.2">
      <c r="A4">
        <v>56</v>
      </c>
      <c r="B4">
        <v>260</v>
      </c>
      <c r="C4" t="s">
        <v>39</v>
      </c>
      <c r="D4" s="32">
        <v>44608</v>
      </c>
      <c r="E4" t="s">
        <v>40</v>
      </c>
      <c r="F4">
        <v>1200</v>
      </c>
      <c r="G4">
        <v>1200</v>
      </c>
      <c r="H4" t="s">
        <v>25</v>
      </c>
      <c r="I4" t="s">
        <v>26</v>
      </c>
      <c r="J4" t="s">
        <v>37</v>
      </c>
    </row>
    <row r="5" spans="1:10" x14ac:dyDescent="0.2">
      <c r="A5">
        <v>60</v>
      </c>
      <c r="B5">
        <v>284</v>
      </c>
      <c r="C5" t="s">
        <v>39</v>
      </c>
      <c r="D5" s="32">
        <v>44617</v>
      </c>
      <c r="E5" t="s">
        <v>41</v>
      </c>
      <c r="F5">
        <v>1600</v>
      </c>
      <c r="G5">
        <v>1600</v>
      </c>
      <c r="H5" t="s">
        <v>25</v>
      </c>
      <c r="I5" t="s">
        <v>26</v>
      </c>
      <c r="J5" t="s">
        <v>37</v>
      </c>
    </row>
    <row r="6" spans="1:10" ht="15" x14ac:dyDescent="0.25">
      <c r="E6" s="33" t="s">
        <v>28</v>
      </c>
      <c r="F6" s="33">
        <v>5200</v>
      </c>
      <c r="G6" s="33">
        <v>5200</v>
      </c>
    </row>
    <row r="7" spans="1:10" ht="15" x14ac:dyDescent="0.25">
      <c r="A7" s="33" t="s">
        <v>29</v>
      </c>
      <c r="B7" s="33" t="s">
        <v>42</v>
      </c>
    </row>
  </sheetData>
  <sortState ref="A2:J18">
    <sortCondition ref="E2:E18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K20"/>
    </sheetView>
  </sheetViews>
  <sheetFormatPr defaultRowHeight="12.75" x14ac:dyDescent="0.2"/>
  <cols>
    <col min="4" max="4" width="10.7109375" bestFit="1" customWidth="1"/>
  </cols>
  <sheetData>
    <row r="1" spans="1:10" x14ac:dyDescent="0.2">
      <c r="A1" t="s">
        <v>16</v>
      </c>
      <c r="B1" t="s">
        <v>17</v>
      </c>
      <c r="C1" t="s">
        <v>18</v>
      </c>
      <c r="D1" t="s">
        <v>19</v>
      </c>
      <c r="E1" t="s">
        <v>3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</row>
    <row r="2" spans="1:10" x14ac:dyDescent="0.2">
      <c r="A2">
        <v>57</v>
      </c>
      <c r="B2">
        <v>258</v>
      </c>
      <c r="C2" t="s">
        <v>43</v>
      </c>
      <c r="D2" s="32">
        <v>44608</v>
      </c>
      <c r="E2" t="s">
        <v>13</v>
      </c>
      <c r="F2">
        <v>300</v>
      </c>
      <c r="G2">
        <v>300</v>
      </c>
      <c r="H2" t="s">
        <v>25</v>
      </c>
      <c r="I2" t="s">
        <v>26</v>
      </c>
      <c r="J2" t="s">
        <v>27</v>
      </c>
    </row>
    <row r="3" spans="1:10" x14ac:dyDescent="0.2">
      <c r="A3">
        <v>58</v>
      </c>
      <c r="B3">
        <v>259</v>
      </c>
      <c r="C3" t="s">
        <v>43</v>
      </c>
      <c r="D3" s="32">
        <v>44608</v>
      </c>
      <c r="E3" t="s">
        <v>13</v>
      </c>
      <c r="F3">
        <v>900</v>
      </c>
      <c r="G3">
        <v>900</v>
      </c>
      <c r="H3" t="s">
        <v>25</v>
      </c>
      <c r="I3" t="s">
        <v>26</v>
      </c>
      <c r="J3" t="s">
        <v>27</v>
      </c>
    </row>
    <row r="4" spans="1:10" ht="15" x14ac:dyDescent="0.25">
      <c r="E4" s="33" t="s">
        <v>28</v>
      </c>
      <c r="F4" s="33">
        <v>1200</v>
      </c>
      <c r="G4" s="33">
        <v>1200</v>
      </c>
    </row>
    <row r="5" spans="1:10" ht="15" x14ac:dyDescent="0.25">
      <c r="A5" s="33" t="s">
        <v>29</v>
      </c>
      <c r="B5" s="33" t="s">
        <v>44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Relat</vt:lpstr>
      <vt:lpstr>Fev Funcionários</vt:lpstr>
      <vt:lpstr>Fev Cons e Conv</vt:lpstr>
      <vt:lpstr>Planilha2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2022-08-19T15:35:12Z</cp:lastPrinted>
  <dcterms:created xsi:type="dcterms:W3CDTF">2016-04-29T20:01:39Z</dcterms:created>
  <dcterms:modified xsi:type="dcterms:W3CDTF">2022-08-19T15:50:39Z</dcterms:modified>
</cp:coreProperties>
</file>