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9\"/>
    </mc:Choice>
  </mc:AlternateContent>
  <bookViews>
    <workbookView xWindow="0" yWindow="0" windowWidth="24000" windowHeight="9735"/>
  </bookViews>
  <sheets>
    <sheet name="JAN-19" sheetId="5" r:id="rId1"/>
  </sheets>
  <definedNames>
    <definedName name="_xlnm.Print_Area" localSheetId="0">'JAN-19'!$A$1:$G$40</definedName>
  </definedNames>
  <calcPr calcId="162913"/>
</workbook>
</file>

<file path=xl/calcChain.xml><?xml version="1.0" encoding="utf-8"?>
<calcChain xmlns="http://schemas.openxmlformats.org/spreadsheetml/2006/main">
  <c r="D39" i="5" l="1"/>
  <c r="F37" i="5"/>
  <c r="E37" i="5"/>
  <c r="D37" i="5"/>
  <c r="F36" i="5"/>
  <c r="E36" i="5"/>
  <c r="D36" i="5"/>
  <c r="G12" i="5"/>
  <c r="G13" i="5"/>
  <c r="G14" i="5"/>
  <c r="G15" i="5"/>
  <c r="G16" i="5"/>
  <c r="G17" i="5"/>
  <c r="G18" i="5"/>
  <c r="G11" i="5"/>
  <c r="E34" i="5"/>
  <c r="F39" i="5"/>
  <c r="G33" i="5"/>
  <c r="H33" i="5"/>
  <c r="G32" i="5"/>
  <c r="H32" i="5"/>
  <c r="G31" i="5"/>
  <c r="H31" i="5"/>
  <c r="G23" i="5"/>
  <c r="H23" i="5"/>
  <c r="G30" i="5"/>
  <c r="H30" i="5"/>
  <c r="G29" i="5"/>
  <c r="H29" i="5"/>
  <c r="G27" i="5"/>
  <c r="H27" i="5"/>
  <c r="F34" i="5"/>
  <c r="D34" i="5"/>
  <c r="G26" i="5"/>
  <c r="H26" i="5"/>
  <c r="G25" i="5"/>
  <c r="H25" i="5"/>
  <c r="G24" i="5"/>
  <c r="H24" i="5"/>
  <c r="G28" i="5"/>
  <c r="H28" i="5"/>
  <c r="G22" i="5"/>
  <c r="H22" i="5"/>
  <c r="G21" i="5"/>
  <c r="H21" i="5"/>
  <c r="G20" i="5"/>
  <c r="H20" i="5"/>
  <c r="G19" i="5"/>
  <c r="H19" i="5"/>
  <c r="H18" i="5"/>
  <c r="H16" i="5"/>
  <c r="H14" i="5"/>
  <c r="H12" i="5"/>
  <c r="G10" i="5"/>
  <c r="H10" i="5"/>
  <c r="G9" i="5"/>
  <c r="H9" i="5"/>
  <c r="G8" i="5"/>
  <c r="H8" i="5"/>
  <c r="G7" i="5"/>
  <c r="H7" i="5"/>
  <c r="G6" i="5"/>
  <c r="H6" i="5"/>
  <c r="G38" i="5"/>
  <c r="H38" i="5"/>
  <c r="G36" i="5"/>
  <c r="F40" i="5"/>
  <c r="E39" i="5"/>
  <c r="E40" i="5"/>
  <c r="G37" i="5"/>
  <c r="H37" i="5"/>
  <c r="H36" i="5"/>
  <c r="G34" i="5"/>
  <c r="H34" i="5"/>
  <c r="G39" i="5"/>
  <c r="H39" i="5"/>
  <c r="D40" i="5"/>
  <c r="G40" i="5"/>
</calcChain>
</file>

<file path=xl/sharedStrings.xml><?xml version="1.0" encoding="utf-8"?>
<sst xmlns="http://schemas.openxmlformats.org/spreadsheetml/2006/main" count="74" uniqueCount="48">
  <si>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</si>
  <si>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</si>
  <si>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</si>
  <si>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</si>
  <si>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</si>
  <si>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</si>
  <si>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</si>
  <si>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</si>
  <si>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</si>
  <si>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</si>
  <si>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Jeronimo de Moraes Neto</t>
  </si>
  <si>
    <t>Maria Lea Araujo Russo</t>
  </si>
  <si>
    <t>Maria Lucia Borges de Faria</t>
  </si>
  <si>
    <t>Vinicius de Lima Chiesse</t>
  </si>
  <si>
    <t>Sergio Oliveira Nogueira da Silva</t>
  </si>
  <si>
    <t>Armando Ivo de Carvalho Abreu</t>
  </si>
  <si>
    <t>Daniel Mendes Mesquita de Souza</t>
  </si>
  <si>
    <t>Leila Marques da Silva</t>
  </si>
  <si>
    <t>Lucas Alencar Faulhaber Barbosa</t>
  </si>
  <si>
    <t>Maira Rocha Mattos</t>
  </si>
  <si>
    <t>Maria Isabel de Vasconcelos Porto Tostes</t>
  </si>
  <si>
    <t>Paulo Sergio Niemeyer Makhohkl</t>
  </si>
  <si>
    <t>Fernando Mendes Guimaraes Junior</t>
  </si>
  <si>
    <t>Luana Soares Pimenta</t>
  </si>
  <si>
    <t>Manoel Vieira Gomes Junior</t>
  </si>
  <si>
    <t>Regina Cohen</t>
  </si>
  <si>
    <t>Sandra Regina de Barros Sayão Ferreira</t>
  </si>
  <si>
    <t>Simone Feigelson Deutsch</t>
  </si>
  <si>
    <t>Ivan Pereira Campos</t>
  </si>
  <si>
    <t>(A)</t>
  </si>
  <si>
    <t>(B)</t>
  </si>
  <si>
    <t>Gustavo Monteiro Manhaes</t>
  </si>
  <si>
    <t>Henrique Gaspar Barandier</t>
  </si>
  <si>
    <t>Letícia Ribeiro Jácome</t>
  </si>
  <si>
    <t>(A+B-C)</t>
  </si>
  <si>
    <t>( C)</t>
  </si>
  <si>
    <t>Funcionário</t>
  </si>
  <si>
    <t>Conselheiro</t>
  </si>
  <si>
    <t>Pablo Cesar Benetti</t>
  </si>
  <si>
    <t>TOTAL - Outros</t>
  </si>
  <si>
    <t>Elaine Machado Rossi</t>
  </si>
  <si>
    <t>Restos a Pagar pagos em jan/19</t>
  </si>
  <si>
    <t>Devoluções de Diárias em jan/19</t>
  </si>
  <si>
    <t>Total Geral - jan/19</t>
  </si>
  <si>
    <t>TOTAL - JAN/19</t>
  </si>
  <si>
    <t>TOTAL JAN/19 - Geral</t>
  </si>
  <si>
    <t>Anderson Soares Gaspar</t>
  </si>
  <si>
    <t>Edivaldo Souza Cabral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</si>
</sst>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41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2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2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2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2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257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7" t="s">
        <v>0</v>
      </c>
      <c r="B1" s="37"/>
      <c r="C1" s="37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7" t="s">
        <v>1</v>
      </c>
      <c r="B2" s="37"/>
      <c r="C2" s="37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3" t="s">
        <v>2</v>
      </c>
      <c r="B3" s="33"/>
      <c r="C3" s="33"/>
      <c r="D3" s="18"/>
      <c r="E3" s="16"/>
      <c r="F3" s="16"/>
      <c r="G3" s="16"/>
      <c r="H3" s="16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</row>
    <row r="4" spans="1:248" ht="12.75" customHeight="1" x14ac:dyDescent="0.2">
      <c r="A4" s="20"/>
      <c r="B4" s="20"/>
      <c r="C4" s="20"/>
      <c r="D4" s="21" t="s">
        <v>29</v>
      </c>
      <c r="E4" s="21" t="s">
        <v>30</v>
      </c>
      <c r="F4" s="22" t="s">
        <v>35</v>
      </c>
      <c r="G4" s="21" t="s">
        <v>34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41</v>
      </c>
      <c r="E5" s="4">
        <v>43466</v>
      </c>
      <c r="F5" s="4" t="s">
        <v>42</v>
      </c>
      <c r="G5" s="4" t="s">
        <v>43</v>
      </c>
    </row>
    <row r="6" spans="1:248" ht="20.100000000000001" customHeight="1" x14ac:dyDescent="0.2">
      <c r="A6" s="9">
        <v>43466</v>
      </c>
      <c r="B6" s="8" t="s">
        <v>15</v>
      </c>
      <c r="C6" s="6" t="s">
        <v>37</v>
      </c>
      <c r="D6" s="10">
        <v>0</v>
      </c>
      <c r="E6" s="10">
        <v>120</v>
      </c>
      <c r="F6" s="10">
        <v>0</v>
      </c>
      <c r="G6" s="10">
        <f t="shared" ref="G6:G11" si="0">D6+E6+F6</f>
        <v>120</v>
      </c>
      <c r="H6" s="14">
        <f>D6+E6+F6-G6</f>
        <v>0</v>
      </c>
      <c r="I6" s="14"/>
    </row>
    <row r="7" spans="1:248" ht="20.100000000000001" customHeight="1" x14ac:dyDescent="0.2">
      <c r="A7" s="9">
        <v>43466</v>
      </c>
      <c r="B7" s="8" t="s">
        <v>16</v>
      </c>
      <c r="C7" s="6" t="s">
        <v>37</v>
      </c>
      <c r="D7" s="10">
        <v>0</v>
      </c>
      <c r="E7" s="10">
        <v>120</v>
      </c>
      <c r="F7" s="10">
        <v>0</v>
      </c>
      <c r="G7" s="10">
        <f t="shared" si="0"/>
        <v>120</v>
      </c>
      <c r="H7" s="14">
        <f>D7+E7+F7-G7</f>
        <v>0</v>
      </c>
      <c r="I7" s="14"/>
    </row>
    <row r="8" spans="1:248" ht="20.100000000000001" customHeight="1" x14ac:dyDescent="0.2">
      <c r="A8" s="9">
        <v>43466</v>
      </c>
      <c r="B8" s="8" t="s">
        <v>47</v>
      </c>
      <c r="C8" s="6" t="s">
        <v>37</v>
      </c>
      <c r="D8" s="10">
        <v>120</v>
      </c>
      <c r="E8" s="10">
        <v>0</v>
      </c>
      <c r="F8" s="10">
        <v>0</v>
      </c>
      <c r="G8" s="10">
        <f t="shared" si="0"/>
        <v>120</v>
      </c>
      <c r="H8" s="14">
        <f>D8+E8+F8-G8</f>
        <v>0</v>
      </c>
      <c r="I8" s="14"/>
    </row>
    <row r="9" spans="1:248" ht="20.100000000000001" customHeight="1" x14ac:dyDescent="0.2">
      <c r="A9" s="9">
        <v>43466</v>
      </c>
      <c r="B9" s="8" t="s">
        <v>22</v>
      </c>
      <c r="C9" s="6" t="s">
        <v>37</v>
      </c>
      <c r="D9" s="10">
        <v>120</v>
      </c>
      <c r="E9" s="10">
        <v>0</v>
      </c>
      <c r="F9" s="10">
        <v>0</v>
      </c>
      <c r="G9" s="10">
        <f t="shared" si="0"/>
        <v>120</v>
      </c>
      <c r="H9" s="14">
        <f>D9+E9+F9-G9</f>
        <v>0</v>
      </c>
      <c r="I9" s="14"/>
    </row>
    <row r="10" spans="1:248" ht="20.100000000000001" customHeight="1" x14ac:dyDescent="0.2">
      <c r="A10" s="9">
        <v>43466</v>
      </c>
      <c r="B10" s="8" t="s">
        <v>31</v>
      </c>
      <c r="C10" s="6" t="s">
        <v>37</v>
      </c>
      <c r="D10" s="10">
        <v>450</v>
      </c>
      <c r="E10" s="10">
        <v>0</v>
      </c>
      <c r="F10" s="10">
        <v>0</v>
      </c>
      <c r="G10" s="10">
        <f t="shared" si="0"/>
        <v>450</v>
      </c>
      <c r="H10" s="14">
        <f>D10+E10+F10-G10</f>
        <v>0</v>
      </c>
      <c r="I10" s="14"/>
    </row>
    <row r="11" spans="1:248" ht="20.100000000000001" customHeight="1" x14ac:dyDescent="0.2">
      <c r="A11" s="9">
        <v>43466</v>
      </c>
      <c r="B11" s="8" t="s">
        <v>32</v>
      </c>
      <c r="C11" s="6" t="s">
        <v>37</v>
      </c>
      <c r="D11" s="10">
        <v>0</v>
      </c>
      <c r="E11" s="10">
        <v>120</v>
      </c>
      <c r="F11" s="10">
        <v>0</v>
      </c>
      <c r="G11" s="10">
        <f t="shared" si="0"/>
        <v>120</v>
      </c>
      <c r="H11" s="14"/>
      <c r="I11" s="14"/>
    </row>
    <row r="12" spans="1:248" ht="20.100000000000001" customHeight="1" x14ac:dyDescent="0.2">
      <c r="A12" s="9">
        <v>43466</v>
      </c>
      <c r="B12" s="8" t="s">
        <v>28</v>
      </c>
      <c r="C12" s="6" t="s">
        <v>37</v>
      </c>
      <c r="D12" s="10">
        <v>120</v>
      </c>
      <c r="E12" s="10">
        <v>0</v>
      </c>
      <c r="F12" s="10">
        <v>-120</v>
      </c>
      <c r="G12" s="10">
        <f t="shared" ref="G12:G18" si="1">D12+E12+F12</f>
        <v>0</v>
      </c>
      <c r="H12" s="14">
        <f>D12+E12+F12-G12</f>
        <v>0</v>
      </c>
      <c r="I12" s="14"/>
    </row>
    <row r="13" spans="1:248" ht="20.100000000000001" customHeight="1" x14ac:dyDescent="0.2">
      <c r="A13" s="9">
        <v>43466</v>
      </c>
      <c r="B13" s="8" t="s">
        <v>8</v>
      </c>
      <c r="C13" s="6" t="s">
        <v>37</v>
      </c>
      <c r="D13" s="10">
        <v>0</v>
      </c>
      <c r="E13" s="10">
        <v>1800</v>
      </c>
      <c r="F13" s="10">
        <v>0</v>
      </c>
      <c r="G13" s="10">
        <f t="shared" si="1"/>
        <v>1800</v>
      </c>
      <c r="H13" s="14"/>
      <c r="I13" s="14"/>
    </row>
    <row r="14" spans="1:248" ht="20.100000000000001" customHeight="1" x14ac:dyDescent="0.2">
      <c r="A14" s="9">
        <v>43466</v>
      </c>
      <c r="B14" s="8" t="s">
        <v>10</v>
      </c>
      <c r="C14" s="6" t="s">
        <v>37</v>
      </c>
      <c r="D14" s="10">
        <v>120</v>
      </c>
      <c r="E14" s="10">
        <v>120</v>
      </c>
      <c r="F14" s="10">
        <v>0</v>
      </c>
      <c r="G14" s="10">
        <f t="shared" si="1"/>
        <v>240</v>
      </c>
      <c r="H14" s="14">
        <f>D14+E14+F14-G14</f>
        <v>0</v>
      </c>
      <c r="I14" s="14"/>
    </row>
    <row r="15" spans="1:248" ht="20.100000000000001" customHeight="1" x14ac:dyDescent="0.2">
      <c r="A15" s="9">
        <v>43466</v>
      </c>
      <c r="B15" s="8" t="s">
        <v>17</v>
      </c>
      <c r="C15" s="6" t="s">
        <v>37</v>
      </c>
      <c r="D15" s="10">
        <v>0</v>
      </c>
      <c r="E15" s="10">
        <v>120</v>
      </c>
      <c r="F15" s="10">
        <v>0</v>
      </c>
      <c r="G15" s="10">
        <f t="shared" si="1"/>
        <v>120</v>
      </c>
      <c r="H15" s="14"/>
      <c r="I15" s="14"/>
    </row>
    <row r="16" spans="1:248" ht="20.100000000000001" customHeight="1" x14ac:dyDescent="0.2">
      <c r="A16" s="9">
        <v>43466</v>
      </c>
      <c r="B16" s="8" t="s">
        <v>23</v>
      </c>
      <c r="C16" s="6" t="s">
        <v>37</v>
      </c>
      <c r="D16" s="10">
        <v>400</v>
      </c>
      <c r="E16" s="10">
        <v>0</v>
      </c>
      <c r="F16" s="10">
        <v>0</v>
      </c>
      <c r="G16" s="10">
        <f t="shared" si="1"/>
        <v>400</v>
      </c>
      <c r="H16" s="14">
        <f>D16+E16+F16-G16</f>
        <v>0</v>
      </c>
      <c r="I16" s="14"/>
    </row>
    <row r="17" spans="1:9" ht="20.100000000000001" customHeight="1" x14ac:dyDescent="0.2">
      <c r="A17" s="9">
        <v>43466</v>
      </c>
      <c r="B17" s="8" t="s">
        <v>18</v>
      </c>
      <c r="C17" s="6" t="s">
        <v>37</v>
      </c>
      <c r="D17" s="10">
        <v>0</v>
      </c>
      <c r="E17" s="10">
        <v>240</v>
      </c>
      <c r="F17" s="10">
        <v>0</v>
      </c>
      <c r="G17" s="10">
        <f t="shared" si="1"/>
        <v>240</v>
      </c>
      <c r="H17" s="14"/>
      <c r="I17" s="14"/>
    </row>
    <row r="18" spans="1:9" ht="20.100000000000001" customHeight="1" x14ac:dyDescent="0.2">
      <c r="A18" s="9">
        <v>43466</v>
      </c>
      <c r="B18" s="8" t="s">
        <v>9</v>
      </c>
      <c r="C18" s="6" t="s">
        <v>37</v>
      </c>
      <c r="D18" s="10">
        <v>120</v>
      </c>
      <c r="E18" s="10">
        <v>0</v>
      </c>
      <c r="F18" s="10">
        <v>0</v>
      </c>
      <c r="G18" s="10">
        <f t="shared" si="1"/>
        <v>120</v>
      </c>
      <c r="H18" s="14">
        <f t="shared" ref="H18:H34" si="2">D18+E18+F18-G18</f>
        <v>0</v>
      </c>
      <c r="I18" s="14"/>
    </row>
    <row r="19" spans="1:9" ht="20.100000000000001" customHeight="1" x14ac:dyDescent="0.2">
      <c r="A19" s="9">
        <v>43466</v>
      </c>
      <c r="B19" s="8" t="s">
        <v>19</v>
      </c>
      <c r="C19" s="6" t="s">
        <v>37</v>
      </c>
      <c r="D19" s="10">
        <v>120</v>
      </c>
      <c r="E19" s="10">
        <v>0</v>
      </c>
      <c r="F19" s="10">
        <v>0</v>
      </c>
      <c r="G19" s="10">
        <f t="shared" ref="G19:G33" si="3">D19+E19+F19</f>
        <v>120</v>
      </c>
      <c r="H19" s="14">
        <f t="shared" si="2"/>
        <v>0</v>
      </c>
      <c r="I19" s="14"/>
    </row>
    <row r="20" spans="1:9" ht="20.100000000000001" customHeight="1" x14ac:dyDescent="0.2">
      <c r="A20" s="9">
        <v>43466</v>
      </c>
      <c r="B20" s="8" t="s">
        <v>24</v>
      </c>
      <c r="C20" s="6" t="s">
        <v>37</v>
      </c>
      <c r="D20" s="10">
        <v>120</v>
      </c>
      <c r="E20" s="10">
        <v>0</v>
      </c>
      <c r="F20" s="10">
        <v>0</v>
      </c>
      <c r="G20" s="10">
        <f t="shared" si="3"/>
        <v>120</v>
      </c>
      <c r="H20" s="14">
        <f t="shared" si="2"/>
        <v>0</v>
      </c>
      <c r="I20" s="14"/>
    </row>
    <row r="21" spans="1:9" ht="20.100000000000001" customHeight="1" x14ac:dyDescent="0.2">
      <c r="A21" s="9">
        <v>43466</v>
      </c>
      <c r="B21" s="8" t="s">
        <v>20</v>
      </c>
      <c r="C21" s="6" t="s">
        <v>37</v>
      </c>
      <c r="D21" s="10">
        <v>120</v>
      </c>
      <c r="E21" s="10">
        <v>120</v>
      </c>
      <c r="F21" s="10">
        <v>0</v>
      </c>
      <c r="G21" s="10">
        <f t="shared" si="3"/>
        <v>240</v>
      </c>
      <c r="H21" s="14">
        <f t="shared" si="2"/>
        <v>0</v>
      </c>
      <c r="I21" s="14"/>
    </row>
    <row r="22" spans="1:9" ht="20.100000000000001" customHeight="1" x14ac:dyDescent="0.2">
      <c r="A22" s="9">
        <v>43466</v>
      </c>
      <c r="B22" s="8" t="s">
        <v>11</v>
      </c>
      <c r="C22" s="6" t="s">
        <v>37</v>
      </c>
      <c r="D22" s="10">
        <v>120</v>
      </c>
      <c r="E22" s="10">
        <v>0</v>
      </c>
      <c r="F22" s="10">
        <v>0</v>
      </c>
      <c r="G22" s="10">
        <f t="shared" si="3"/>
        <v>120</v>
      </c>
      <c r="H22" s="14">
        <f t="shared" si="2"/>
        <v>0</v>
      </c>
      <c r="I22" s="14"/>
    </row>
    <row r="23" spans="1:9" ht="20.100000000000001" customHeight="1" x14ac:dyDescent="0.2">
      <c r="A23" s="9">
        <v>43466</v>
      </c>
      <c r="B23" s="8" t="s">
        <v>12</v>
      </c>
      <c r="C23" s="6" t="s">
        <v>37</v>
      </c>
      <c r="D23" s="10">
        <v>120</v>
      </c>
      <c r="E23" s="10">
        <v>0</v>
      </c>
      <c r="F23" s="10">
        <v>0</v>
      </c>
      <c r="G23" s="10">
        <f t="shared" si="3"/>
        <v>120</v>
      </c>
      <c r="H23" s="14">
        <f t="shared" si="2"/>
        <v>0</v>
      </c>
      <c r="I23" s="14"/>
    </row>
    <row r="24" spans="1:9" ht="20.100000000000001" customHeight="1" x14ac:dyDescent="0.2">
      <c r="A24" s="9">
        <v>43466</v>
      </c>
      <c r="B24" s="8" t="s">
        <v>38</v>
      </c>
      <c r="C24" s="6" t="s">
        <v>37</v>
      </c>
      <c r="D24" s="10">
        <v>120</v>
      </c>
      <c r="E24" s="10">
        <v>120</v>
      </c>
      <c r="F24" s="10">
        <v>0</v>
      </c>
      <c r="G24" s="10">
        <f t="shared" si="3"/>
        <v>240</v>
      </c>
      <c r="H24" s="14">
        <f t="shared" si="2"/>
        <v>0</v>
      </c>
      <c r="I24" s="14"/>
    </row>
    <row r="25" spans="1:9" ht="20.100000000000001" customHeight="1" x14ac:dyDescent="0.2">
      <c r="A25" s="9">
        <v>43466</v>
      </c>
      <c r="B25" s="8" t="s">
        <v>21</v>
      </c>
      <c r="C25" s="6" t="s">
        <v>37</v>
      </c>
      <c r="D25" s="10">
        <v>120</v>
      </c>
      <c r="E25" s="10">
        <v>0</v>
      </c>
      <c r="F25" s="10">
        <v>0</v>
      </c>
      <c r="G25" s="10">
        <f t="shared" si="3"/>
        <v>120</v>
      </c>
      <c r="H25" s="14">
        <f t="shared" si="2"/>
        <v>0</v>
      </c>
      <c r="I25" s="14"/>
    </row>
    <row r="26" spans="1:9" ht="20.100000000000001" customHeight="1" x14ac:dyDescent="0.2">
      <c r="A26" s="9">
        <v>43466</v>
      </c>
      <c r="B26" s="8" t="s">
        <v>25</v>
      </c>
      <c r="C26" s="6" t="s">
        <v>37</v>
      </c>
      <c r="D26" s="10">
        <v>120</v>
      </c>
      <c r="E26" s="10">
        <v>0</v>
      </c>
      <c r="F26" s="10">
        <v>0</v>
      </c>
      <c r="G26" s="10">
        <f t="shared" si="3"/>
        <v>120</v>
      </c>
      <c r="H26" s="14">
        <f t="shared" si="2"/>
        <v>0</v>
      </c>
      <c r="I26" s="14"/>
    </row>
    <row r="27" spans="1:9" ht="20.100000000000001" customHeight="1" x14ac:dyDescent="0.2">
      <c r="A27" s="9">
        <v>43466</v>
      </c>
      <c r="B27" s="8" t="s">
        <v>26</v>
      </c>
      <c r="C27" s="6" t="s">
        <v>37</v>
      </c>
      <c r="D27" s="10">
        <v>120</v>
      </c>
      <c r="E27" s="10">
        <v>0</v>
      </c>
      <c r="F27" s="10">
        <v>0</v>
      </c>
      <c r="G27" s="10">
        <f t="shared" si="3"/>
        <v>120</v>
      </c>
      <c r="H27" s="14">
        <f t="shared" si="2"/>
        <v>0</v>
      </c>
      <c r="I27" s="14"/>
    </row>
    <row r="28" spans="1:9" ht="20.100000000000001" customHeight="1" x14ac:dyDescent="0.2">
      <c r="A28" s="9">
        <v>43466</v>
      </c>
      <c r="B28" s="8" t="s">
        <v>14</v>
      </c>
      <c r="C28" s="6" t="s">
        <v>37</v>
      </c>
      <c r="D28" s="10">
        <v>350</v>
      </c>
      <c r="E28" s="10">
        <v>350</v>
      </c>
      <c r="F28" s="10">
        <v>0</v>
      </c>
      <c r="G28" s="10">
        <f t="shared" si="3"/>
        <v>700</v>
      </c>
      <c r="H28" s="14">
        <f t="shared" si="2"/>
        <v>0</v>
      </c>
      <c r="I28" s="14"/>
    </row>
    <row r="29" spans="1:9" ht="20.100000000000001" customHeight="1" x14ac:dyDescent="0.2">
      <c r="A29" s="9">
        <v>43466</v>
      </c>
      <c r="B29" s="8" t="s">
        <v>27</v>
      </c>
      <c r="C29" s="6" t="s">
        <v>37</v>
      </c>
      <c r="D29" s="10">
        <v>240</v>
      </c>
      <c r="E29" s="10">
        <v>0</v>
      </c>
      <c r="F29" s="10">
        <v>0</v>
      </c>
      <c r="G29" s="10">
        <f t="shared" si="3"/>
        <v>240</v>
      </c>
      <c r="H29" s="14">
        <f t="shared" si="2"/>
        <v>0</v>
      </c>
      <c r="I29" s="14"/>
    </row>
    <row r="30" spans="1:9" ht="20.100000000000001" customHeight="1" x14ac:dyDescent="0.2">
      <c r="A30" s="9">
        <v>43466</v>
      </c>
      <c r="B30" s="8" t="s">
        <v>13</v>
      </c>
      <c r="C30" s="6" t="s">
        <v>37</v>
      </c>
      <c r="D30" s="10">
        <v>350</v>
      </c>
      <c r="E30" s="10">
        <v>0</v>
      </c>
      <c r="F30" s="10">
        <v>0</v>
      </c>
      <c r="G30" s="10">
        <f t="shared" si="3"/>
        <v>350</v>
      </c>
      <c r="H30" s="14">
        <f t="shared" si="2"/>
        <v>0</v>
      </c>
      <c r="I30" s="14"/>
    </row>
    <row r="31" spans="1:9" ht="20.100000000000001" customHeight="1" x14ac:dyDescent="0.2">
      <c r="A31" s="9">
        <v>43466</v>
      </c>
      <c r="B31" s="8" t="s">
        <v>46</v>
      </c>
      <c r="C31" s="6" t="s">
        <v>36</v>
      </c>
      <c r="D31" s="10">
        <v>0</v>
      </c>
      <c r="E31" s="10">
        <v>400</v>
      </c>
      <c r="F31" s="10">
        <v>0</v>
      </c>
      <c r="G31" s="10">
        <f t="shared" si="3"/>
        <v>400</v>
      </c>
      <c r="H31" s="14">
        <f t="shared" si="2"/>
        <v>0</v>
      </c>
      <c r="I31" s="14"/>
    </row>
    <row r="32" spans="1:9" ht="20.100000000000001" customHeight="1" x14ac:dyDescent="0.2">
      <c r="A32" s="9">
        <v>43466</v>
      </c>
      <c r="B32" s="8" t="s">
        <v>40</v>
      </c>
      <c r="C32" s="6" t="s">
        <v>36</v>
      </c>
      <c r="D32" s="10">
        <v>0</v>
      </c>
      <c r="E32" s="10">
        <v>1600</v>
      </c>
      <c r="F32" s="10">
        <v>0</v>
      </c>
      <c r="G32" s="10">
        <f t="shared" si="3"/>
        <v>1600</v>
      </c>
      <c r="H32" s="14">
        <f t="shared" si="2"/>
        <v>0</v>
      </c>
      <c r="I32" s="14"/>
    </row>
    <row r="33" spans="1:9" ht="20.100000000000001" customHeight="1" x14ac:dyDescent="0.2">
      <c r="A33" s="9">
        <v>43466</v>
      </c>
      <c r="B33" s="8" t="s">
        <v>33</v>
      </c>
      <c r="C33" s="6" t="s">
        <v>36</v>
      </c>
      <c r="D33" s="10">
        <v>0</v>
      </c>
      <c r="E33" s="10">
        <v>1600</v>
      </c>
      <c r="F33" s="10">
        <v>0</v>
      </c>
      <c r="G33" s="10">
        <f t="shared" si="3"/>
        <v>1600</v>
      </c>
      <c r="H33" s="14">
        <f t="shared" si="2"/>
        <v>0</v>
      </c>
      <c r="I33" s="14"/>
    </row>
    <row r="34" spans="1:9" ht="20.100000000000001" customHeight="1" x14ac:dyDescent="0.2">
      <c r="A34" s="38" t="s">
        <v>44</v>
      </c>
      <c r="B34" s="39"/>
      <c r="C34" s="40"/>
      <c r="D34" s="5">
        <f>SUM(D6:D33)</f>
        <v>3470</v>
      </c>
      <c r="E34" s="5">
        <f>SUM(E6:E33)</f>
        <v>6830</v>
      </c>
      <c r="F34" s="5">
        <f>SUM(F6:F33)</f>
        <v>-120</v>
      </c>
      <c r="G34" s="5">
        <f>SUM(G6:G33)</f>
        <v>10180</v>
      </c>
      <c r="H34" s="14">
        <f t="shared" si="2"/>
        <v>0</v>
      </c>
      <c r="I34" s="14"/>
    </row>
    <row r="35" spans="1:9" ht="12" customHeight="1" x14ac:dyDescent="0.2">
      <c r="A35" s="24"/>
      <c r="B35" s="23"/>
      <c r="C35" s="23"/>
      <c r="D35" s="23"/>
      <c r="E35" s="25"/>
      <c r="F35" s="25"/>
      <c r="G35" s="25"/>
      <c r="I35" s="14"/>
    </row>
    <row r="36" spans="1:9" ht="20.100000000000001" customHeight="1" x14ac:dyDescent="0.2">
      <c r="A36" s="34" t="s">
        <v>7</v>
      </c>
      <c r="B36" s="35"/>
      <c r="C36" s="36"/>
      <c r="D36" s="7">
        <f>SUMIF($C$6:$C$33,$C$6,$D$6:$D$33)</f>
        <v>3470</v>
      </c>
      <c r="E36" s="7">
        <f>SUMIF($C$6:$C$33,$C$6,$E$6:$E$33)</f>
        <v>3230</v>
      </c>
      <c r="F36" s="7">
        <f>SUMIF($C$6:$C$33,$C$6,$F$6:$F$33)</f>
        <v>-120</v>
      </c>
      <c r="G36" s="7">
        <f>D36+E36+F36</f>
        <v>6580</v>
      </c>
      <c r="H36" s="14">
        <f>D36+E36+F36-G36</f>
        <v>0</v>
      </c>
      <c r="I36" s="14"/>
    </row>
    <row r="37" spans="1:9" ht="20.100000000000001" customHeight="1" x14ac:dyDescent="0.2">
      <c r="A37" s="34" t="s">
        <v>6</v>
      </c>
      <c r="B37" s="35"/>
      <c r="C37" s="36"/>
      <c r="D37" s="7">
        <f>SUMIF($C$6:$C$33,$C$31,$D$6:$D$33)</f>
        <v>0</v>
      </c>
      <c r="E37" s="7">
        <f>SUMIF($C$6:$C$33,$C$31,$E$6:$E$33)</f>
        <v>3600</v>
      </c>
      <c r="F37" s="7">
        <f>SUMIF($C$6:$C$33,$C$31,$F$6:$F$33)</f>
        <v>0</v>
      </c>
      <c r="G37" s="7">
        <f>D37+E37+F37</f>
        <v>3600</v>
      </c>
      <c r="H37" s="14">
        <f>D37+E37+F37-G37</f>
        <v>0</v>
      </c>
      <c r="I37" s="14"/>
    </row>
    <row r="38" spans="1:9" ht="20.100000000000001" customHeight="1" x14ac:dyDescent="0.2">
      <c r="A38" s="30" t="s">
        <v>39</v>
      </c>
      <c r="B38" s="31"/>
      <c r="C38" s="32"/>
      <c r="D38" s="7">
        <v>0</v>
      </c>
      <c r="E38" s="7">
        <v>0</v>
      </c>
      <c r="F38" s="7">
        <v>0</v>
      </c>
      <c r="G38" s="7">
        <f>D38+E38+F38</f>
        <v>0</v>
      </c>
      <c r="H38" s="14">
        <f>D38+E38+F38-G38</f>
        <v>0</v>
      </c>
      <c r="I38" s="14"/>
    </row>
    <row r="39" spans="1:9" ht="20.100000000000001" customHeight="1" x14ac:dyDescent="0.2">
      <c r="A39" s="34" t="s">
        <v>45</v>
      </c>
      <c r="B39" s="35"/>
      <c r="C39" s="36"/>
      <c r="D39" s="7">
        <f>SUM(D36:D38)</f>
        <v>3470</v>
      </c>
      <c r="E39" s="7">
        <f>SUM(E36:E38)</f>
        <v>6830</v>
      </c>
      <c r="F39" s="7">
        <f>SUM(F36:F38)</f>
        <v>-120</v>
      </c>
      <c r="G39" s="7">
        <f>SUM(G36:G38)</f>
        <v>10180</v>
      </c>
      <c r="H39" s="14">
        <f>D39+E39+F39-G39</f>
        <v>0</v>
      </c>
      <c r="I39" s="14"/>
    </row>
    <row r="40" spans="1:9" ht="10.5" customHeight="1" x14ac:dyDescent="0.2">
      <c r="A40" s="24"/>
      <c r="B40" s="23"/>
      <c r="C40" s="23"/>
      <c r="D40" s="26">
        <f>D34-D39</f>
        <v>0</v>
      </c>
      <c r="E40" s="26">
        <f>E34-E39</f>
        <v>0</v>
      </c>
      <c r="F40" s="26">
        <f>F34-F39</f>
        <v>0</v>
      </c>
      <c r="G40" s="26">
        <f>G34-G39</f>
        <v>0</v>
      </c>
    </row>
    <row r="41" spans="1:9" s="29" customFormat="1" ht="20.100000000000001" customHeight="1" x14ac:dyDescent="0.2">
      <c r="A41" s="13"/>
      <c r="B41" s="23"/>
      <c r="C41" s="23"/>
      <c r="D41" s="23"/>
      <c r="E41" s="28"/>
      <c r="F41" s="28"/>
      <c r="G41" s="28"/>
    </row>
    <row r="42" spans="1:9" ht="20.100000000000001" customHeight="1" x14ac:dyDescent="0.2">
      <c r="A42" s="24"/>
      <c r="B42" s="23"/>
      <c r="C42" s="23"/>
      <c r="D42" s="23"/>
      <c r="E42" s="12"/>
      <c r="F42" s="12"/>
      <c r="G42" s="12"/>
    </row>
    <row r="43" spans="1:9" ht="20.100000000000001" customHeight="1" x14ac:dyDescent="0.2">
      <c r="A43" s="24"/>
      <c r="B43" s="23"/>
      <c r="C43" s="23"/>
      <c r="D43" s="23"/>
      <c r="E43" s="12"/>
      <c r="F43" s="12"/>
      <c r="G43" s="12"/>
    </row>
    <row r="44" spans="1:9" ht="20.100000000000001" customHeight="1" x14ac:dyDescent="0.2">
      <c r="A44" s="24"/>
      <c r="B44" s="23"/>
      <c r="C44" s="23"/>
      <c r="D44" s="23"/>
      <c r="E44" s="12"/>
      <c r="F44" s="12"/>
      <c r="G44" s="12"/>
    </row>
    <row r="45" spans="1:9" ht="20.100000000000001" customHeight="1" x14ac:dyDescent="0.2">
      <c r="A45" s="24"/>
      <c r="B45" s="23"/>
      <c r="C45" s="23"/>
      <c r="D45" s="23"/>
      <c r="E45" s="12"/>
      <c r="F45" s="12"/>
      <c r="G45" s="12"/>
    </row>
    <row r="46" spans="1:9" ht="20.100000000000001" customHeight="1" x14ac:dyDescent="0.2">
      <c r="A46" s="24"/>
      <c r="B46" s="23"/>
      <c r="C46" s="23"/>
      <c r="D46" s="23"/>
      <c r="E46" s="12"/>
      <c r="F46" s="12"/>
      <c r="G46" s="12"/>
    </row>
    <row r="47" spans="1:9" ht="20.100000000000001" customHeight="1" x14ac:dyDescent="0.2">
      <c r="A47" s="24"/>
      <c r="B47" s="23"/>
      <c r="C47" s="23"/>
      <c r="D47" s="23"/>
      <c r="E47" s="12"/>
      <c r="F47" s="12"/>
      <c r="G47" s="12"/>
    </row>
    <row r="48" spans="1:9" ht="20.100000000000001" customHeight="1" x14ac:dyDescent="0.2">
      <c r="A48" s="24"/>
      <c r="B48" s="23"/>
      <c r="C48" s="23"/>
      <c r="D48" s="23"/>
      <c r="E48" s="12"/>
      <c r="F48" s="12"/>
      <c r="G48" s="12"/>
    </row>
    <row r="49" spans="1:7" ht="20.100000000000001" customHeight="1" x14ac:dyDescent="0.2">
      <c r="A49" s="24"/>
      <c r="B49" s="23"/>
      <c r="C49" s="23"/>
      <c r="D49" s="23"/>
      <c r="E49" s="12"/>
      <c r="F49" s="12"/>
      <c r="G49" s="12"/>
    </row>
    <row r="50" spans="1:7" ht="20.100000000000001" customHeight="1" x14ac:dyDescent="0.2">
      <c r="A50" s="24"/>
      <c r="B50" s="23"/>
      <c r="C50" s="23"/>
      <c r="D50" s="23"/>
      <c r="E50" s="12"/>
      <c r="F50" s="12"/>
      <c r="G50" s="12"/>
    </row>
    <row r="51" spans="1:7" ht="20.100000000000001" customHeight="1" x14ac:dyDescent="0.2">
      <c r="A51" s="24"/>
      <c r="B51" s="23"/>
      <c r="C51" s="23"/>
      <c r="D51" s="23"/>
      <c r="E51" s="12"/>
      <c r="F51" s="12"/>
      <c r="G51" s="12"/>
    </row>
    <row r="52" spans="1:7" ht="20.100000000000001" customHeight="1" x14ac:dyDescent="0.2">
      <c r="A52" s="24"/>
      <c r="B52" s="23"/>
      <c r="C52" s="23"/>
      <c r="D52" s="23"/>
      <c r="E52" s="12"/>
      <c r="F52" s="12"/>
      <c r="G52" s="12"/>
    </row>
    <row r="53" spans="1:7" ht="20.100000000000001" customHeight="1" x14ac:dyDescent="0.2">
      <c r="A53" s="24"/>
      <c r="B53" s="23"/>
      <c r="C53" s="23"/>
      <c r="D53" s="23"/>
      <c r="E53" s="12"/>
      <c r="F53" s="12"/>
      <c r="G53" s="12"/>
    </row>
    <row r="54" spans="1:7" ht="20.100000000000001" customHeight="1" x14ac:dyDescent="0.2">
      <c r="A54" s="24"/>
      <c r="B54" s="23"/>
      <c r="C54" s="23"/>
      <c r="D54" s="23"/>
      <c r="E54" s="12"/>
      <c r="F54" s="12"/>
      <c r="G54" s="12"/>
    </row>
    <row r="55" spans="1:7" ht="20.100000000000001" customHeight="1" x14ac:dyDescent="0.2">
      <c r="A55" s="24"/>
      <c r="B55" s="23"/>
      <c r="C55" s="23"/>
      <c r="D55" s="23"/>
      <c r="E55" s="12"/>
      <c r="F55" s="12"/>
      <c r="G55" s="12"/>
    </row>
    <row r="56" spans="1:7" ht="20.100000000000001" customHeight="1" x14ac:dyDescent="0.2">
      <c r="A56" s="24"/>
      <c r="B56" s="23"/>
      <c r="C56" s="23"/>
      <c r="D56" s="23"/>
      <c r="E56" s="12"/>
      <c r="F56" s="12"/>
      <c r="G56" s="12"/>
    </row>
    <row r="57" spans="1:7" ht="20.100000000000001" customHeight="1" x14ac:dyDescent="0.2">
      <c r="A57" s="24"/>
      <c r="B57" s="23"/>
      <c r="C57" s="23"/>
      <c r="D57" s="23"/>
      <c r="E57" s="12"/>
      <c r="F57" s="12"/>
      <c r="G57" s="12"/>
    </row>
    <row r="58" spans="1:7" ht="20.100000000000001" customHeight="1" x14ac:dyDescent="0.2">
      <c r="A58" s="24"/>
      <c r="B58" s="23"/>
      <c r="C58" s="23"/>
      <c r="D58" s="23"/>
      <c r="E58" s="12"/>
      <c r="F58" s="12"/>
      <c r="G58" s="12"/>
    </row>
    <row r="59" spans="1:7" ht="20.100000000000001" customHeight="1" x14ac:dyDescent="0.2">
      <c r="A59" s="24"/>
      <c r="B59" s="23"/>
      <c r="C59" s="23"/>
      <c r="D59" s="23"/>
      <c r="E59" s="12"/>
      <c r="F59" s="12"/>
      <c r="G59" s="12"/>
    </row>
    <row r="60" spans="1:7" ht="20.100000000000001" customHeight="1" x14ac:dyDescent="0.2">
      <c r="A60" s="24"/>
      <c r="B60" s="23"/>
      <c r="C60" s="23"/>
      <c r="D60" s="23"/>
      <c r="E60" s="12"/>
      <c r="F60" s="12"/>
      <c r="G60" s="12"/>
    </row>
    <row r="61" spans="1:7" ht="20.100000000000001" customHeight="1" x14ac:dyDescent="0.2">
      <c r="A61" s="24"/>
      <c r="B61" s="23"/>
      <c r="C61" s="23"/>
      <c r="D61" s="23"/>
      <c r="E61" s="12"/>
      <c r="F61" s="12"/>
      <c r="G61" s="12"/>
    </row>
    <row r="62" spans="1:7" ht="20.100000000000001" customHeight="1" x14ac:dyDescent="0.2">
      <c r="A62" s="24"/>
      <c r="B62" s="23"/>
      <c r="C62" s="23"/>
      <c r="D62" s="23"/>
      <c r="E62" s="12"/>
      <c r="F62" s="12"/>
      <c r="G62" s="12"/>
    </row>
    <row r="63" spans="1:7" ht="20.100000000000001" customHeight="1" x14ac:dyDescent="0.2">
      <c r="A63" s="24"/>
      <c r="B63" s="23"/>
      <c r="C63" s="23"/>
      <c r="D63" s="23"/>
      <c r="E63" s="12"/>
      <c r="F63" s="12"/>
      <c r="G63" s="12"/>
    </row>
    <row r="64" spans="1:7" ht="20.100000000000001" customHeight="1" x14ac:dyDescent="0.2">
      <c r="A64" s="24"/>
      <c r="B64" s="23"/>
      <c r="C64" s="23"/>
      <c r="D64" s="23"/>
      <c r="E64" s="12"/>
      <c r="F64" s="12"/>
      <c r="G64" s="12"/>
    </row>
    <row r="65" spans="1:7" ht="20.100000000000001" customHeight="1" x14ac:dyDescent="0.2">
      <c r="A65" s="24"/>
      <c r="B65" s="23"/>
      <c r="C65" s="23"/>
      <c r="D65" s="23"/>
      <c r="E65" s="12"/>
      <c r="F65" s="12"/>
      <c r="G65" s="12"/>
    </row>
    <row r="66" spans="1:7" ht="20.100000000000001" customHeight="1" x14ac:dyDescent="0.2">
      <c r="A66" s="24"/>
      <c r="B66" s="23"/>
      <c r="C66" s="23"/>
      <c r="D66" s="23"/>
      <c r="E66" s="12"/>
      <c r="F66" s="12"/>
      <c r="G66" s="12"/>
    </row>
    <row r="67" spans="1:7" ht="20.100000000000001" customHeight="1" x14ac:dyDescent="0.2">
      <c r="A67" s="24"/>
      <c r="B67" s="23"/>
      <c r="C67" s="23"/>
      <c r="D67" s="23"/>
      <c r="E67" s="12"/>
      <c r="F67" s="12"/>
      <c r="G67" s="12"/>
    </row>
    <row r="68" spans="1:7" ht="20.100000000000001" customHeight="1" x14ac:dyDescent="0.2">
      <c r="A68" s="24"/>
      <c r="B68" s="23"/>
      <c r="C68" s="23"/>
      <c r="D68" s="23"/>
      <c r="E68" s="12"/>
      <c r="F68" s="12"/>
      <c r="G68" s="12"/>
    </row>
    <row r="69" spans="1:7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7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7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7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7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7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7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7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7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7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7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7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1"/>
      <c r="B252" s="1"/>
      <c r="C252" s="1"/>
      <c r="D252" s="1"/>
    </row>
    <row r="253" spans="1:7" ht="20.100000000000001" customHeight="1" x14ac:dyDescent="0.2">
      <c r="A253" s="2"/>
      <c r="B253" s="2"/>
      <c r="C253" s="2"/>
      <c r="D253" s="2"/>
    </row>
    <row r="254" spans="1:7" ht="20.100000000000001" customHeight="1" x14ac:dyDescent="0.2">
      <c r="A254" s="2"/>
      <c r="B254" s="2"/>
      <c r="C254" s="2"/>
      <c r="D254" s="2"/>
    </row>
    <row r="255" spans="1:7" ht="20.100000000000001" customHeight="1" x14ac:dyDescent="0.2">
      <c r="A255" s="24"/>
      <c r="B255" s="23"/>
      <c r="C255" s="23"/>
      <c r="D255" s="23"/>
    </row>
    <row r="256" spans="1:7" ht="20.100000000000001" customHeight="1" x14ac:dyDescent="0.2">
      <c r="A256" s="24"/>
      <c r="B256" s="23"/>
      <c r="C256" s="23"/>
      <c r="D256" s="23"/>
    </row>
    <row r="257" spans="1:4" ht="20.100000000000001" customHeight="1" x14ac:dyDescent="0.2">
      <c r="A257" s="24"/>
      <c r="B257" s="23"/>
      <c r="C257" s="23"/>
      <c r="D257" s="23"/>
    </row>
  </sheetData>
  <mergeCells count="67"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EO3:ER3"/>
    <mergeCell ref="ES3:EV3"/>
    <mergeCell ref="FE3:FH3"/>
    <mergeCell ref="FI3:FL3"/>
    <mergeCell ref="EW3:EZ3"/>
    <mergeCell ref="FA3:FD3"/>
    <mergeCell ref="DQ3:DT3"/>
    <mergeCell ref="DU3:DX3"/>
    <mergeCell ref="EG3:EJ3"/>
    <mergeCell ref="EK3:EN3"/>
    <mergeCell ref="DY3:EB3"/>
    <mergeCell ref="EC3:EF3"/>
    <mergeCell ref="CS3:CV3"/>
    <mergeCell ref="CW3:CZ3"/>
    <mergeCell ref="DI3:DL3"/>
    <mergeCell ref="DM3:DP3"/>
    <mergeCell ref="DA3:DD3"/>
    <mergeCell ref="DE3:DH3"/>
    <mergeCell ref="BY3:CB3"/>
    <mergeCell ref="CK3:CN3"/>
    <mergeCell ref="BI3:BL3"/>
    <mergeCell ref="BE3:BH3"/>
    <mergeCell ref="CO3:CR3"/>
    <mergeCell ref="CC3:CF3"/>
    <mergeCell ref="CG3:CJ3"/>
    <mergeCell ref="BA3:BD3"/>
    <mergeCell ref="BM3:BP3"/>
    <mergeCell ref="BQ3:BT3"/>
    <mergeCell ref="BU3:BX3"/>
    <mergeCell ref="AK3:AN3"/>
    <mergeCell ref="AO3:AR3"/>
    <mergeCell ref="AS3:AV3"/>
    <mergeCell ref="AW3:AZ3"/>
    <mergeCell ref="A1:C1"/>
    <mergeCell ref="A2:C2"/>
    <mergeCell ref="A3:C3"/>
    <mergeCell ref="A34:C34"/>
    <mergeCell ref="A39:C39"/>
    <mergeCell ref="A37:C37"/>
    <mergeCell ref="AG3:AJ3"/>
    <mergeCell ref="A36:C36"/>
    <mergeCell ref="U3:X3"/>
    <mergeCell ref="Y3:AB3"/>
    <mergeCell ref="AC3:AF3"/>
    <mergeCell ref="I3:L3"/>
    <mergeCell ref="M3:P3"/>
    <mergeCell ref="Q3:T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4294967295" verticalDpi="4294967295" r:id="rId1"/>
  <ignoredErrors>
    <ignoredError sqref="D34:D35 F34:G34 D40:G40 G31:G33 G6:G30 E39:G39 G37 G36 D38:G38 D37:F37 D39 D36:F36" unlockedFormula="1"/>
    <ignoredError sqref="E35 G35" formulaRange="1" unlockedFormula="1"/>
    <ignoredError sqref="E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JAN-19</vt:lpstr>
      <vt:lpstr>'JAN-19'!Area_de_impressao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2019-03-01T12:42:21Z</cp:lastPrinted>
  <dcterms:created xsi:type="dcterms:W3CDTF">2016-04-29T20:01:39Z</dcterms:created>
  <dcterms:modified xsi:type="dcterms:W3CDTF">2021-08-19T18:55:59Z</dcterms:modified>
</cp:coreProperties>
</file>