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0\"/>
    </mc:Choice>
  </mc:AlternateContent>
  <bookViews>
    <workbookView xWindow="0" yWindow="0" windowWidth="24000" windowHeight="8700"/>
  </bookViews>
  <sheets>
    <sheet name="Relat" sheetId="5" r:id="rId1"/>
  </sheets>
  <definedNames>
    <definedName name="_xlnm.Print_Area" localSheetId="0">Relat!$A$1:$H$14</definedName>
  </definedNames>
  <calcPr calcId="162913"/>
</workbook>
</file>

<file path=xl/calcChain.xml><?xml version="1.0" encoding="utf-8"?>
<calcChain xmlns="http://schemas.openxmlformats.org/spreadsheetml/2006/main">
  <c r="D11" i="5" l="1"/>
  <c r="F10" i="5"/>
  <c r="F11" i="5"/>
  <c r="E11" i="5"/>
  <c r="E13" i="5" s="1"/>
  <c r="E14" i="5" s="1"/>
  <c r="E8" i="5"/>
  <c r="F8" i="5"/>
  <c r="G12" i="5"/>
  <c r="H12" i="5"/>
  <c r="G7" i="5"/>
  <c r="H7" i="5" s="1"/>
  <c r="G6" i="5"/>
  <c r="D8" i="5"/>
  <c r="G8" i="5" l="1"/>
  <c r="F13" i="5"/>
  <c r="G11" i="5"/>
  <c r="H11" i="5" s="1"/>
  <c r="G10" i="5"/>
  <c r="H6" i="5"/>
  <c r="D13" i="5"/>
  <c r="D14" i="5" s="1"/>
  <c r="H8" i="5"/>
  <c r="F14" i="5"/>
  <c r="G13" i="5" l="1"/>
  <c r="H13" i="5" s="1"/>
  <c r="H10" i="5"/>
  <c r="G14" i="5" l="1"/>
</calcChain>
</file>

<file path=xl/sharedStrings.xml><?xml version="1.0" encoding="utf-8"?>
<sst xmlns="http://schemas.openxmlformats.org/spreadsheetml/2006/main" count="22" uniqueCount="22">
  <si>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</si>
  <si>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</si>
  <si>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</si>
  <si>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</si>
  <si>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</si>
  <si>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</si>
  <si>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</si>
  <si>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</si>
  <si>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</si>
  <si>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</si>
  <si>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</si>
  <si>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</si>
  <si>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</si>
  <si>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Restos a Pagar pagos em out/20</t>
  </si>
  <si>
    <t>Devoluções de Diárias em out/20</t>
  </si>
  <si>
    <t>Total Geral - out/20</t>
  </si>
  <si>
    <t>TOTAL - OUTUBRO/20</t>
  </si>
  <si>
    <t>TOTAL OUT/20 - Geral</t>
  </si>
  <si>
    <t>Sergio Oliveira Nogueira da Silva</t>
  </si>
  <si>
    <t>Luísa de Souza Messina</t>
  </si>
  <si>
    <t>Conselheiro(a)</t>
  </si>
  <si>
    <t>Convidado(a)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</si>
</sst>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40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43" fontId="1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164" fontId="2" fillId="4" borderId="1" xfId="0" applyNumberFormat="1" applyFont="1" applyFill="1" applyBorder="1" applyAlignment="1" applyProtection="1">
      <alignment horizontal="center" vertical="center" wrapText="1" shrinkToFit="1"/>
    </xf>
    <xf numFmtId="49" fontId="2" fillId="4" borderId="1" xfId="1" applyNumberFormat="1" applyFont="1" applyFill="1" applyBorder="1" applyAlignment="1" applyProtection="1">
      <alignment vertical="center" wrapText="1" shrinkToFit="1"/>
    </xf>
    <xf numFmtId="49" fontId="2" fillId="4" borderId="1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29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33" t="s">
        <v>0</v>
      </c>
      <c r="B1" s="33"/>
      <c r="C1" s="33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33" t="s">
        <v>1</v>
      </c>
      <c r="B2" s="33"/>
      <c r="C2" s="33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29" t="s">
        <v>2</v>
      </c>
      <c r="B3" s="29"/>
      <c r="C3" s="29"/>
      <c r="D3" s="13"/>
      <c r="E3" s="11"/>
      <c r="F3" s="11"/>
      <c r="G3" s="11"/>
      <c r="H3" s="11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13</v>
      </c>
      <c r="E5" s="4">
        <v>44105</v>
      </c>
      <c r="F5" s="4" t="s">
        <v>14</v>
      </c>
      <c r="G5" s="4" t="s">
        <v>15</v>
      </c>
    </row>
    <row r="6" spans="1:247" s="23" customFormat="1" ht="20.100000000000001" customHeight="1" x14ac:dyDescent="0.2">
      <c r="A6" s="37">
        <v>44105</v>
      </c>
      <c r="B6" s="38" t="s">
        <v>18</v>
      </c>
      <c r="C6" s="39" t="s">
        <v>20</v>
      </c>
      <c r="D6" s="27">
        <v>0</v>
      </c>
      <c r="E6" s="27">
        <v>750</v>
      </c>
      <c r="F6" s="27">
        <v>0</v>
      </c>
      <c r="G6" s="27">
        <f t="shared" ref="G6:G7" si="0">D6+E6+F6</f>
        <v>750</v>
      </c>
      <c r="H6" s="28">
        <f t="shared" ref="H6:H7" si="1">D6+E6+F6-G6</f>
        <v>0</v>
      </c>
      <c r="I6" s="28"/>
    </row>
    <row r="7" spans="1:247" s="23" customFormat="1" ht="20.100000000000001" customHeight="1" x14ac:dyDescent="0.2">
      <c r="A7" s="37">
        <v>44105</v>
      </c>
      <c r="B7" s="38" t="s">
        <v>19</v>
      </c>
      <c r="C7" s="39" t="s">
        <v>21</v>
      </c>
      <c r="D7" s="27">
        <v>3000</v>
      </c>
      <c r="E7" s="27">
        <v>0</v>
      </c>
      <c r="F7" s="27">
        <v>0</v>
      </c>
      <c r="G7" s="27">
        <f t="shared" si="0"/>
        <v>3000</v>
      </c>
      <c r="H7" s="28">
        <f t="shared" si="1"/>
        <v>0</v>
      </c>
      <c r="I7" s="28"/>
    </row>
    <row r="8" spans="1:247" ht="20.100000000000001" customHeight="1" x14ac:dyDescent="0.2">
      <c r="A8" s="34" t="s">
        <v>16</v>
      </c>
      <c r="B8" s="35"/>
      <c r="C8" s="36"/>
      <c r="D8" s="5">
        <f>SUM(D6:D7)</f>
        <v>3000</v>
      </c>
      <c r="E8" s="5">
        <f>SUM(E6:E7)</f>
        <v>750</v>
      </c>
      <c r="F8" s="5">
        <f>SUM(F6:F7)</f>
        <v>0</v>
      </c>
      <c r="G8" s="5">
        <f>SUM(G6:G7)</f>
        <v>3750</v>
      </c>
      <c r="H8" s="9">
        <f>D8+E8+F8-G8</f>
        <v>0</v>
      </c>
      <c r="I8" s="9"/>
    </row>
    <row r="9" spans="1:247" ht="12" customHeight="1" x14ac:dyDescent="0.2">
      <c r="A9" s="19"/>
      <c r="B9" s="18"/>
      <c r="C9" s="18"/>
      <c r="D9" s="18"/>
      <c r="E9" s="20"/>
      <c r="F9" s="20"/>
      <c r="G9" s="20"/>
      <c r="I9" s="9"/>
    </row>
    <row r="10" spans="1:247" ht="20.100000000000001" customHeight="1" x14ac:dyDescent="0.2">
      <c r="A10" s="30" t="s">
        <v>11</v>
      </c>
      <c r="B10" s="31"/>
      <c r="C10" s="32"/>
      <c r="D10" s="6">
        <v>3000</v>
      </c>
      <c r="E10" s="6">
        <v>750</v>
      </c>
      <c r="F10" s="6">
        <f>SUMIF($C$6:$C$7,#REF!,$F$6:$F$7)+SUMIF($C$6:$C$7,#REF!,$F$6:$F$7)</f>
        <v>0</v>
      </c>
      <c r="G10" s="6">
        <f>D10+E10+F10</f>
        <v>3750</v>
      </c>
      <c r="H10" s="9">
        <f>D10+E10+F10-G10</f>
        <v>0</v>
      </c>
      <c r="I10" s="9"/>
    </row>
    <row r="11" spans="1:247" ht="20.100000000000001" customHeight="1" x14ac:dyDescent="0.2">
      <c r="A11" s="30" t="s">
        <v>12</v>
      </c>
      <c r="B11" s="31"/>
      <c r="C11" s="32"/>
      <c r="D11" s="6">
        <f>SUMIF($C$6:$C$7,#REF!,$D$6:$D$7)</f>
        <v>0</v>
      </c>
      <c r="E11" s="6">
        <f>SUMIF($C$6:$C$7,#REF!,$E$6:$E$7)</f>
        <v>0</v>
      </c>
      <c r="F11" s="6">
        <f>SUMIF($C$6:$C$7,#REF!,$F$6:$F$7)</f>
        <v>0</v>
      </c>
      <c r="G11" s="6">
        <f>D11+E11+F11</f>
        <v>0</v>
      </c>
      <c r="H11" s="9">
        <f>D11+E11+F11-G11</f>
        <v>0</v>
      </c>
      <c r="I11" s="9"/>
    </row>
    <row r="12" spans="1:247" ht="20.100000000000001" customHeight="1" x14ac:dyDescent="0.2">
      <c r="A12" s="24" t="s">
        <v>10</v>
      </c>
      <c r="B12" s="25"/>
      <c r="C12" s="26"/>
      <c r="D12" s="6">
        <v>0</v>
      </c>
      <c r="E12" s="6">
        <v>0</v>
      </c>
      <c r="F12" s="6">
        <v>0</v>
      </c>
      <c r="G12" s="6">
        <f>D12+E12+F12</f>
        <v>0</v>
      </c>
      <c r="H12" s="9">
        <f>D12+E12+F12-G12</f>
        <v>0</v>
      </c>
      <c r="I12" s="9"/>
    </row>
    <row r="13" spans="1:247" ht="20.100000000000001" customHeight="1" x14ac:dyDescent="0.2">
      <c r="A13" s="30" t="s">
        <v>17</v>
      </c>
      <c r="B13" s="31"/>
      <c r="C13" s="32"/>
      <c r="D13" s="6">
        <f>SUM(D10:D12)</f>
        <v>3000</v>
      </c>
      <c r="E13" s="6">
        <f>SUM(E10:E12)</f>
        <v>750</v>
      </c>
      <c r="F13" s="6">
        <f>SUM(F10:F12)</f>
        <v>0</v>
      </c>
      <c r="G13" s="6">
        <f>SUM(G10:G12)</f>
        <v>3750</v>
      </c>
      <c r="H13" s="9">
        <f>D13+E13+F13-G13</f>
        <v>0</v>
      </c>
      <c r="I13" s="9"/>
    </row>
    <row r="14" spans="1:247" ht="10.5" customHeight="1" x14ac:dyDescent="0.2">
      <c r="A14" s="19"/>
      <c r="B14" s="18"/>
      <c r="C14" s="18"/>
      <c r="D14" s="21">
        <f>D8-D13</f>
        <v>0</v>
      </c>
      <c r="E14" s="21">
        <f>E8-E13</f>
        <v>0</v>
      </c>
      <c r="F14" s="21">
        <f>F8-F13</f>
        <v>0</v>
      </c>
      <c r="G14" s="21">
        <f>G8-G13</f>
        <v>0</v>
      </c>
    </row>
    <row r="15" spans="1:247" ht="20.100000000000001" customHeight="1" x14ac:dyDescent="0.2">
      <c r="A15" s="19"/>
      <c r="B15" s="18"/>
      <c r="C15" s="18"/>
      <c r="D15" s="18"/>
      <c r="E15" s="8"/>
      <c r="F15" s="8"/>
      <c r="G15" s="8"/>
    </row>
    <row r="16" spans="1:247" ht="20.100000000000001" customHeight="1" x14ac:dyDescent="0.2">
      <c r="A16" s="19"/>
      <c r="B16" s="18"/>
      <c r="C16" s="18"/>
      <c r="D16" s="18"/>
      <c r="E16" s="8"/>
      <c r="F16" s="8"/>
      <c r="G16" s="8"/>
    </row>
    <row r="17" spans="1:7" ht="20.100000000000001" customHeight="1" x14ac:dyDescent="0.2">
      <c r="A17" s="19"/>
      <c r="B17" s="18"/>
      <c r="C17" s="18"/>
      <c r="D17" s="18"/>
      <c r="E17" s="8"/>
      <c r="F17" s="8"/>
      <c r="G17" s="8"/>
    </row>
    <row r="18" spans="1:7" ht="20.100000000000001" customHeight="1" x14ac:dyDescent="0.2">
      <c r="A18" s="19"/>
      <c r="B18" s="18"/>
      <c r="C18" s="18"/>
      <c r="D18" s="18"/>
      <c r="E18" s="8"/>
      <c r="F18" s="8"/>
      <c r="G18" s="8"/>
    </row>
    <row r="19" spans="1:7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7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7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7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7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7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7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7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7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7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7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7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7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7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"/>
      <c r="B224" s="1"/>
      <c r="C224" s="1"/>
      <c r="D224" s="1"/>
    </row>
    <row r="225" spans="1:4" ht="20.100000000000001" customHeight="1" x14ac:dyDescent="0.2">
      <c r="A225" s="2"/>
      <c r="B225" s="2"/>
      <c r="C225" s="2"/>
      <c r="D225" s="2"/>
    </row>
    <row r="226" spans="1:4" ht="20.100000000000001" customHeight="1" x14ac:dyDescent="0.2">
      <c r="A226" s="2"/>
      <c r="B226" s="2"/>
      <c r="C226" s="2"/>
      <c r="D226" s="2"/>
    </row>
    <row r="227" spans="1:4" ht="20.100000000000001" customHeight="1" x14ac:dyDescent="0.2">
      <c r="A227" s="19"/>
      <c r="B227" s="18"/>
      <c r="C227" s="18"/>
      <c r="D227" s="18"/>
    </row>
    <row r="228" spans="1:4" ht="20.100000000000001" customHeight="1" x14ac:dyDescent="0.2">
      <c r="A228" s="19"/>
      <c r="B228" s="18"/>
      <c r="C228" s="18"/>
      <c r="D228" s="18"/>
    </row>
    <row r="229" spans="1:4" ht="20.100000000000001" customHeight="1" x14ac:dyDescent="0.2">
      <c r="A229" s="19"/>
      <c r="B229" s="18"/>
      <c r="C229" s="18"/>
      <c r="D229" s="18"/>
    </row>
  </sheetData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8:C8"/>
    <mergeCell ref="A13:C13"/>
    <mergeCell ref="A11:C11"/>
    <mergeCell ref="AF3:AI3"/>
    <mergeCell ref="A10:C10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8:D9 D14:G14 G6:G7 G10:G11 D13 F12:G13 D11:F11 D12:E12 E13 F10" unlockedFormula="1"/>
    <ignoredError sqref="E9 G9 E8:F8 G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2020-03-03T18:27:21Z</cp:lastPrinted>
  <dcterms:created xsi:type="dcterms:W3CDTF">2016-04-29T20:01:39Z</dcterms:created>
  <dcterms:modified xsi:type="dcterms:W3CDTF">2021-09-30T18:26:15Z</dcterms:modified>
</cp:coreProperties>
</file>