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6\Formato para Portal\"/>
    </mc:Choice>
  </mc:AlternateContent>
  <bookViews>
    <workbookView xWindow="0" yWindow="0" windowWidth="24000" windowHeight="9735"/>
  </bookViews>
  <sheets>
    <sheet name="DEZ16" sheetId="5" r:id="rId1"/>
  </sheets>
  <definedNames>
    <definedName name="_xlnm.Print_Area" localSheetId="0">'DEZ16'!$A$1:$F$54</definedName>
  </definedNames>
  <calcPr calcId="162913"/>
</workbook>
</file>

<file path=xl/calcChain.xml><?xml version="1.0" encoding="utf-8"?>
<calcChain xmlns="http://schemas.openxmlformats.org/spreadsheetml/2006/main">
  <c r="F47" i="5" l="1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48" i="5" s="1"/>
  <c r="F7" i="5"/>
  <c r="F6" i="5"/>
  <c r="F51" i="5"/>
  <c r="E51" i="5"/>
  <c r="E50" i="5"/>
  <c r="E52" i="5" s="1"/>
  <c r="E48" i="5"/>
  <c r="D50" i="5"/>
  <c r="D52" i="5" s="1"/>
  <c r="D51" i="5"/>
  <c r="D48" i="5"/>
  <c r="F50" i="5"/>
  <c r="F52" i="5" s="1"/>
</calcChain>
</file>

<file path=xl/sharedStrings.xml><?xml version="1.0" encoding="utf-8"?>
<sst xmlns="http://schemas.openxmlformats.org/spreadsheetml/2006/main" count="97" uniqueCount="58">
  <si>
    <t>CAU - RJ</t>
  </si>
  <si>
    <t>Conselho de Arquitetura e Urbanismo do Rio de Janeiro - CAU/RJ</t>
  </si>
  <si>
    <t>CNPJ: 14.892.247/0001-74</t>
  </si>
  <si>
    <t>Favorecido</t>
  </si>
  <si>
    <t>000.729.829-34 - Almir Fernandes</t>
  </si>
  <si>
    <t>192.583.727-00 - Angela Botelho</t>
  </si>
  <si>
    <t>200.188.196-72 - Antonio Augusto Verissimo</t>
  </si>
  <si>
    <t>012.157.107-63 - Armando Ivo de Carvalho Abreu</t>
  </si>
  <si>
    <t>038.811.167-45 - Carlos Alberto Peres Krykhtine</t>
  </si>
  <si>
    <t>380.438.667-91 - Carlos Fernando de Souza Leao Andrade</t>
  </si>
  <si>
    <t>010.572.697-43 - Claudia Baima Mesquita</t>
  </si>
  <si>
    <t>592.376.517-91 - Eduardo Carlos Cotrim Guimaraes</t>
  </si>
  <si>
    <t>030.719.947-96 - Grasiela Mancini Franca Pereira</t>
  </si>
  <si>
    <t>579.970.557-20 - Ilka Beatriz Albuquerque Fernandes.</t>
  </si>
  <si>
    <t>337.793.507-00 - Jeronimo de Moraes Neto</t>
  </si>
  <si>
    <t>728.126.057-15 - Joao Carlos Laufer Calafate</t>
  </si>
  <si>
    <t>149.361.607-25 - Jose Canosa Miguez</t>
  </si>
  <si>
    <t>051.788.887-40 - Julio Claudio da Gama Bentes</t>
  </si>
  <si>
    <t>055.219.617-71 - Lucas Teixeira Franco</t>
  </si>
  <si>
    <t>805.450.687-20 - Luis Fernando Valverde Salandia</t>
  </si>
  <si>
    <t>057.233.217-30 - Marat Troina Menezes</t>
  </si>
  <si>
    <t>708.270.367-87 - Maria Isabel de Vasconcelos Porto Tostes</t>
  </si>
  <si>
    <t>096.911.247-50 - Patricia Cavalvante Cordeiro</t>
  </si>
  <si>
    <t>727.812.627-49 - Rosemary Compans</t>
  </si>
  <si>
    <t>783.858.307-15 - Sergio Oliveira Nogueira da Silva</t>
  </si>
  <si>
    <t>011.972.278-06 - Silvia Carvalho Barboza</t>
  </si>
  <si>
    <t>481.617.647-00 - AUGUSTO CESAR DE FARIAS ALVES</t>
  </si>
  <si>
    <t>209.653.387-20 - Luciano Pereira Medeiros</t>
  </si>
  <si>
    <t>695.343.147-49 - Alder Catunda Timbo Muniz</t>
  </si>
  <si>
    <t>038.273.137-91 - Flavio de Oliveira Ferreira</t>
  </si>
  <si>
    <t>853.564.097-53 - Guilherme Araujo de Figueiredo</t>
  </si>
  <si>
    <t>664.494.567-87 - Jorge Ricardo Santos de Lima Costa</t>
  </si>
  <si>
    <t>748.106.007-00 - Leonardo Marques de Mesentier</t>
  </si>
  <si>
    <t>105.219.047-22 - Marcela Marques Abla</t>
  </si>
  <si>
    <t>344.805.017-20 - Paulo Oscar Saad</t>
  </si>
  <si>
    <t>268.616.157-49 - Ronaldo Foster Vidal</t>
  </si>
  <si>
    <t>022.312.157-64 - Ronaldo José da Costa</t>
  </si>
  <si>
    <t>Classificação</t>
  </si>
  <si>
    <t>Mês</t>
  </si>
  <si>
    <t>TOTAL - Funcionário</t>
  </si>
  <si>
    <t>TOTAL - Conselheiro e Convidado</t>
  </si>
  <si>
    <t>174.991.866-87 - Maria Elisa Batista</t>
  </si>
  <si>
    <t>053.256.977-65 - Maria Carolina Romao Mamede</t>
  </si>
  <si>
    <t>132.403.187-50 - Letícia Ribeiro Jácome</t>
  </si>
  <si>
    <t>124.804.617-00 - Gustavo da Silva Afonso</t>
  </si>
  <si>
    <t>018.638.515-34 - ITAMAR COSTA KALIL</t>
  </si>
  <si>
    <t>784.212.847-20 - BEATRIZ CUNHA DE VASCONCELLOS</t>
  </si>
  <si>
    <t>323.518.367-15 - Pedro Motta Lima Cascon</t>
  </si>
  <si>
    <t>Funcionário</t>
  </si>
  <si>
    <t>Conselheiro</t>
  </si>
  <si>
    <t>Convidado</t>
  </si>
  <si>
    <t>TOTAL DEZ/16 - Geral</t>
  </si>
  <si>
    <t>TOTAL - DEZ/16</t>
  </si>
  <si>
    <t>027.869.158-72 - MASSASHI RUY OHTAKE</t>
  </si>
  <si>
    <t>931.740.047-72 - Marina Burges Olmos</t>
  </si>
  <si>
    <t>Diárias Pagas em nov/16 e Devolvidas em dez/16 (*)</t>
  </si>
  <si>
    <t>dez/16                         (Ajustado)</t>
  </si>
  <si>
    <t>(*) Estas Diárias, que foram pagas no mês de novembro/16, foram devolvidas na conta do CAU/RJ no mês de dezembro/16, devido ao não uso.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</si>
</sst>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b/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1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P276"/>
  <sheetViews>
    <sheetView showGridLines="0" tabSelected="1" zoomScaleNormal="100" workbookViewId="0">
      <selection activeCell="A4" sqref="A4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6" width="20.7109375" customWidth="1"/>
  </cols>
  <sheetData>
    <row r="1" spans="1:250" s="14" customFormat="1" ht="20.100000000000001" customHeight="1" x14ac:dyDescent="0.3">
      <c r="A1" s="27" t="s">
        <v>0</v>
      </c>
      <c r="B1" s="27"/>
      <c r="C1" s="2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50" s="14" customFormat="1" ht="20.100000000000001" customHeight="1" x14ac:dyDescent="0.3">
      <c r="A2" s="27" t="s">
        <v>1</v>
      </c>
      <c r="B2" s="27"/>
      <c r="C2" s="2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50" s="17" customFormat="1" ht="20.100000000000001" customHeight="1" x14ac:dyDescent="0.25">
      <c r="A3" s="23" t="s">
        <v>2</v>
      </c>
      <c r="B3" s="23"/>
      <c r="C3" s="23"/>
      <c r="D3" s="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20.100000000000001" customHeight="1" x14ac:dyDescent="0.2">
      <c r="A4" s="16"/>
      <c r="B4" s="16"/>
      <c r="C4" s="16"/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0" ht="39.950000000000003" customHeight="1" x14ac:dyDescent="0.2">
      <c r="A5" s="8" t="s">
        <v>38</v>
      </c>
      <c r="B5" s="8" t="s">
        <v>3</v>
      </c>
      <c r="C5" s="8" t="s">
        <v>37</v>
      </c>
      <c r="D5" s="9">
        <v>42705</v>
      </c>
      <c r="E5" s="9" t="s">
        <v>55</v>
      </c>
      <c r="F5" s="9" t="s">
        <v>56</v>
      </c>
    </row>
    <row r="6" spans="1:250" ht="20.100000000000001" customHeight="1" x14ac:dyDescent="0.2">
      <c r="A6" s="11">
        <v>42705</v>
      </c>
      <c r="B6" s="21" t="s">
        <v>4</v>
      </c>
      <c r="C6" s="12" t="s">
        <v>49</v>
      </c>
      <c r="D6" s="19">
        <v>390</v>
      </c>
      <c r="E6" s="19">
        <v>0</v>
      </c>
      <c r="F6" s="19">
        <f>D6+E6</f>
        <v>390</v>
      </c>
    </row>
    <row r="7" spans="1:250" ht="20.100000000000001" customHeight="1" x14ac:dyDescent="0.2">
      <c r="A7" s="11">
        <v>42705</v>
      </c>
      <c r="B7" s="21" t="s">
        <v>10</v>
      </c>
      <c r="C7" s="12" t="s">
        <v>49</v>
      </c>
      <c r="D7" s="19">
        <v>195</v>
      </c>
      <c r="E7" s="19">
        <v>0</v>
      </c>
      <c r="F7" s="19">
        <f t="shared" ref="F7:F47" si="0">D7+E7</f>
        <v>195</v>
      </c>
    </row>
    <row r="8" spans="1:250" ht="20.100000000000001" customHeight="1" x14ac:dyDescent="0.2">
      <c r="A8" s="11">
        <v>42705</v>
      </c>
      <c r="B8" s="21" t="s">
        <v>25</v>
      </c>
      <c r="C8" s="12" t="s">
        <v>49</v>
      </c>
      <c r="D8" s="19">
        <v>195</v>
      </c>
      <c r="E8" s="19">
        <v>0</v>
      </c>
      <c r="F8" s="19">
        <f t="shared" si="0"/>
        <v>195</v>
      </c>
    </row>
    <row r="9" spans="1:250" ht="20.100000000000001" customHeight="1" x14ac:dyDescent="0.2">
      <c r="A9" s="11">
        <v>42705</v>
      </c>
      <c r="B9" s="21" t="s">
        <v>7</v>
      </c>
      <c r="C9" s="12" t="s">
        <v>49</v>
      </c>
      <c r="D9" s="19">
        <v>585</v>
      </c>
      <c r="E9" s="19">
        <v>0</v>
      </c>
      <c r="F9" s="19">
        <f t="shared" si="0"/>
        <v>585</v>
      </c>
    </row>
    <row r="10" spans="1:250" ht="20.100000000000001" customHeight="1" x14ac:dyDescent="0.2">
      <c r="A10" s="11">
        <v>42705</v>
      </c>
      <c r="B10" s="21" t="s">
        <v>45</v>
      </c>
      <c r="C10" s="12" t="s">
        <v>50</v>
      </c>
      <c r="D10" s="19">
        <v>124.8</v>
      </c>
      <c r="E10" s="19">
        <v>0</v>
      </c>
      <c r="F10" s="19">
        <f t="shared" si="0"/>
        <v>124.8</v>
      </c>
    </row>
    <row r="11" spans="1:250" ht="20.100000000000001" customHeight="1" x14ac:dyDescent="0.2">
      <c r="A11" s="11">
        <v>42705</v>
      </c>
      <c r="B11" s="21" t="s">
        <v>36</v>
      </c>
      <c r="C11" s="12" t="s">
        <v>49</v>
      </c>
      <c r="D11" s="19">
        <v>390</v>
      </c>
      <c r="E11" s="19">
        <v>0</v>
      </c>
      <c r="F11" s="19">
        <f t="shared" si="0"/>
        <v>390</v>
      </c>
    </row>
    <row r="12" spans="1:250" ht="20.100000000000001" customHeight="1" x14ac:dyDescent="0.2">
      <c r="A12" s="11">
        <v>42705</v>
      </c>
      <c r="B12" s="21" t="s">
        <v>53</v>
      </c>
      <c r="C12" s="12" t="s">
        <v>50</v>
      </c>
      <c r="D12" s="19">
        <v>208</v>
      </c>
      <c r="E12" s="19">
        <v>0</v>
      </c>
      <c r="F12" s="19">
        <f t="shared" si="0"/>
        <v>208</v>
      </c>
    </row>
    <row r="13" spans="1:250" ht="20.100000000000001" customHeight="1" x14ac:dyDescent="0.2">
      <c r="A13" s="11">
        <v>42705</v>
      </c>
      <c r="B13" s="21" t="s">
        <v>12</v>
      </c>
      <c r="C13" s="12" t="s">
        <v>49</v>
      </c>
      <c r="D13" s="19">
        <v>975</v>
      </c>
      <c r="E13" s="19">
        <v>-325</v>
      </c>
      <c r="F13" s="19">
        <f t="shared" si="0"/>
        <v>650</v>
      </c>
    </row>
    <row r="14" spans="1:250" ht="20.100000000000001" customHeight="1" x14ac:dyDescent="0.2">
      <c r="A14" s="11">
        <v>42705</v>
      </c>
      <c r="B14" s="21" t="s">
        <v>29</v>
      </c>
      <c r="C14" s="12" t="s">
        <v>49</v>
      </c>
      <c r="D14" s="19">
        <v>390</v>
      </c>
      <c r="E14" s="19">
        <v>0</v>
      </c>
      <c r="F14" s="19">
        <f t="shared" si="0"/>
        <v>390</v>
      </c>
    </row>
    <row r="15" spans="1:250" ht="20.100000000000001" customHeight="1" x14ac:dyDescent="0.2">
      <c r="A15" s="11">
        <v>42705</v>
      </c>
      <c r="B15" s="21" t="s">
        <v>8</v>
      </c>
      <c r="C15" s="12" t="s">
        <v>49</v>
      </c>
      <c r="D15" s="19">
        <v>390</v>
      </c>
      <c r="E15" s="19">
        <v>0</v>
      </c>
      <c r="F15" s="19">
        <f t="shared" si="0"/>
        <v>390</v>
      </c>
    </row>
    <row r="16" spans="1:250" ht="20.100000000000001" customHeight="1" x14ac:dyDescent="0.2">
      <c r="A16" s="11">
        <v>42705</v>
      </c>
      <c r="B16" s="21" t="s">
        <v>17</v>
      </c>
      <c r="C16" s="12" t="s">
        <v>49</v>
      </c>
      <c r="D16" s="19">
        <v>390</v>
      </c>
      <c r="E16" s="19">
        <v>0</v>
      </c>
      <c r="F16" s="19">
        <f t="shared" si="0"/>
        <v>390</v>
      </c>
    </row>
    <row r="17" spans="1:6" ht="20.100000000000001" customHeight="1" x14ac:dyDescent="0.2">
      <c r="A17" s="11">
        <v>42705</v>
      </c>
      <c r="B17" s="21" t="s">
        <v>18</v>
      </c>
      <c r="C17" s="12" t="s">
        <v>49</v>
      </c>
      <c r="D17" s="19">
        <v>845</v>
      </c>
      <c r="E17" s="19">
        <v>0</v>
      </c>
      <c r="F17" s="19">
        <f t="shared" si="0"/>
        <v>845</v>
      </c>
    </row>
    <row r="18" spans="1:6" ht="20.100000000000001" customHeight="1" x14ac:dyDescent="0.2">
      <c r="A18" s="11">
        <v>42705</v>
      </c>
      <c r="B18" s="21" t="s">
        <v>20</v>
      </c>
      <c r="C18" s="12" t="s">
        <v>49</v>
      </c>
      <c r="D18" s="19">
        <v>390</v>
      </c>
      <c r="E18" s="19">
        <v>0</v>
      </c>
      <c r="F18" s="19">
        <f t="shared" si="0"/>
        <v>390</v>
      </c>
    </row>
    <row r="19" spans="1:6" ht="20.100000000000001" customHeight="1" x14ac:dyDescent="0.2">
      <c r="A19" s="11">
        <v>42705</v>
      </c>
      <c r="B19" s="21" t="s">
        <v>22</v>
      </c>
      <c r="C19" s="12" t="s">
        <v>49</v>
      </c>
      <c r="D19" s="19">
        <v>390</v>
      </c>
      <c r="E19" s="19">
        <v>0</v>
      </c>
      <c r="F19" s="19">
        <f t="shared" si="0"/>
        <v>390</v>
      </c>
    </row>
    <row r="20" spans="1:6" ht="20.100000000000001" customHeight="1" x14ac:dyDescent="0.2">
      <c r="A20" s="11">
        <v>42705</v>
      </c>
      <c r="B20" s="21" t="s">
        <v>33</v>
      </c>
      <c r="C20" s="12" t="s">
        <v>49</v>
      </c>
      <c r="D20" s="19">
        <v>195</v>
      </c>
      <c r="E20" s="19">
        <v>0</v>
      </c>
      <c r="F20" s="19">
        <f t="shared" si="0"/>
        <v>195</v>
      </c>
    </row>
    <row r="21" spans="1:6" ht="20.100000000000001" customHeight="1" x14ac:dyDescent="0.2">
      <c r="A21" s="11">
        <v>42705</v>
      </c>
      <c r="B21" s="21" t="s">
        <v>16</v>
      </c>
      <c r="C21" s="12" t="s">
        <v>49</v>
      </c>
      <c r="D21" s="19">
        <v>780</v>
      </c>
      <c r="E21" s="19">
        <v>0</v>
      </c>
      <c r="F21" s="19">
        <f t="shared" si="0"/>
        <v>780</v>
      </c>
    </row>
    <row r="22" spans="1:6" ht="20.100000000000001" customHeight="1" x14ac:dyDescent="0.2">
      <c r="A22" s="11">
        <v>42705</v>
      </c>
      <c r="B22" s="21" t="s">
        <v>41</v>
      </c>
      <c r="C22" s="12" t="s">
        <v>50</v>
      </c>
      <c r="D22" s="19">
        <v>416</v>
      </c>
      <c r="E22" s="19">
        <v>0</v>
      </c>
      <c r="F22" s="19">
        <f t="shared" si="0"/>
        <v>416</v>
      </c>
    </row>
    <row r="23" spans="1:6" ht="20.100000000000001" customHeight="1" x14ac:dyDescent="0.2">
      <c r="A23" s="11">
        <v>42705</v>
      </c>
      <c r="B23" s="21" t="s">
        <v>5</v>
      </c>
      <c r="C23" s="12" t="s">
        <v>49</v>
      </c>
      <c r="D23" s="19">
        <v>1365</v>
      </c>
      <c r="E23" s="19">
        <v>0</v>
      </c>
      <c r="F23" s="19">
        <f t="shared" si="0"/>
        <v>1365</v>
      </c>
    </row>
    <row r="24" spans="1:6" ht="20.100000000000001" customHeight="1" x14ac:dyDescent="0.2">
      <c r="A24" s="11">
        <v>42705</v>
      </c>
      <c r="B24" s="21" t="s">
        <v>6</v>
      </c>
      <c r="C24" s="12" t="s">
        <v>49</v>
      </c>
      <c r="D24" s="19">
        <v>390</v>
      </c>
      <c r="E24" s="19">
        <v>0</v>
      </c>
      <c r="F24" s="19">
        <f t="shared" si="0"/>
        <v>390</v>
      </c>
    </row>
    <row r="25" spans="1:6" ht="20.100000000000001" customHeight="1" x14ac:dyDescent="0.2">
      <c r="A25" s="11">
        <v>42705</v>
      </c>
      <c r="B25" s="21" t="s">
        <v>27</v>
      </c>
      <c r="C25" s="12" t="s">
        <v>49</v>
      </c>
      <c r="D25" s="19">
        <v>780</v>
      </c>
      <c r="E25" s="19">
        <v>0</v>
      </c>
      <c r="F25" s="19">
        <f t="shared" si="0"/>
        <v>780</v>
      </c>
    </row>
    <row r="26" spans="1:6" ht="20.100000000000001" customHeight="1" x14ac:dyDescent="0.2">
      <c r="A26" s="11">
        <v>42705</v>
      </c>
      <c r="B26" s="21" t="s">
        <v>35</v>
      </c>
      <c r="C26" s="12" t="s">
        <v>49</v>
      </c>
      <c r="D26" s="19">
        <v>585</v>
      </c>
      <c r="E26" s="19">
        <v>0</v>
      </c>
      <c r="F26" s="19">
        <f t="shared" si="0"/>
        <v>585</v>
      </c>
    </row>
    <row r="27" spans="1:6" ht="20.100000000000001" customHeight="1" x14ac:dyDescent="0.2">
      <c r="A27" s="11">
        <v>42705</v>
      </c>
      <c r="B27" s="21" t="s">
        <v>47</v>
      </c>
      <c r="C27" s="12" t="s">
        <v>49</v>
      </c>
      <c r="D27" s="19">
        <v>195</v>
      </c>
      <c r="E27" s="19">
        <v>0</v>
      </c>
      <c r="F27" s="19">
        <f t="shared" si="0"/>
        <v>195</v>
      </c>
    </row>
    <row r="28" spans="1:6" ht="20.100000000000001" customHeight="1" x14ac:dyDescent="0.2">
      <c r="A28" s="11">
        <v>42705</v>
      </c>
      <c r="B28" s="21" t="s">
        <v>14</v>
      </c>
      <c r="C28" s="12" t="s">
        <v>49</v>
      </c>
      <c r="D28" s="19">
        <v>390</v>
      </c>
      <c r="E28" s="19">
        <v>0</v>
      </c>
      <c r="F28" s="19">
        <f t="shared" si="0"/>
        <v>390</v>
      </c>
    </row>
    <row r="29" spans="1:6" ht="20.100000000000001" customHeight="1" x14ac:dyDescent="0.2">
      <c r="A29" s="11">
        <v>42705</v>
      </c>
      <c r="B29" s="21" t="s">
        <v>34</v>
      </c>
      <c r="C29" s="12" t="s">
        <v>49</v>
      </c>
      <c r="D29" s="19">
        <v>390</v>
      </c>
      <c r="E29" s="19">
        <v>0</v>
      </c>
      <c r="F29" s="19">
        <f t="shared" si="0"/>
        <v>390</v>
      </c>
    </row>
    <row r="30" spans="1:6" ht="20.100000000000001" customHeight="1" x14ac:dyDescent="0.2">
      <c r="A30" s="11">
        <v>42705</v>
      </c>
      <c r="B30" s="21" t="s">
        <v>9</v>
      </c>
      <c r="C30" s="12" t="s">
        <v>49</v>
      </c>
      <c r="D30" s="19">
        <v>195</v>
      </c>
      <c r="E30" s="19">
        <v>0</v>
      </c>
      <c r="F30" s="19">
        <f t="shared" si="0"/>
        <v>195</v>
      </c>
    </row>
    <row r="31" spans="1:6" ht="20.100000000000001" customHeight="1" x14ac:dyDescent="0.2">
      <c r="A31" s="11">
        <v>42705</v>
      </c>
      <c r="B31" s="21" t="s">
        <v>26</v>
      </c>
      <c r="C31" s="12" t="s">
        <v>49</v>
      </c>
      <c r="D31" s="19">
        <v>1365</v>
      </c>
      <c r="E31" s="19">
        <v>0</v>
      </c>
      <c r="F31" s="19">
        <f t="shared" si="0"/>
        <v>1365</v>
      </c>
    </row>
    <row r="32" spans="1:6" ht="20.100000000000001" customHeight="1" x14ac:dyDescent="0.2">
      <c r="A32" s="11">
        <v>42705</v>
      </c>
      <c r="B32" s="21" t="s">
        <v>13</v>
      </c>
      <c r="C32" s="12" t="s">
        <v>49</v>
      </c>
      <c r="D32" s="19">
        <v>1615.96</v>
      </c>
      <c r="E32" s="19">
        <v>0</v>
      </c>
      <c r="F32" s="19">
        <f t="shared" si="0"/>
        <v>1615.96</v>
      </c>
    </row>
    <row r="33" spans="1:6" ht="20.100000000000001" customHeight="1" x14ac:dyDescent="0.2">
      <c r="A33" s="11">
        <v>42705</v>
      </c>
      <c r="B33" s="21" t="s">
        <v>11</v>
      </c>
      <c r="C33" s="12" t="s">
        <v>49</v>
      </c>
      <c r="D33" s="19">
        <v>1430</v>
      </c>
      <c r="E33" s="19">
        <v>-650</v>
      </c>
      <c r="F33" s="19">
        <f t="shared" si="0"/>
        <v>780</v>
      </c>
    </row>
    <row r="34" spans="1:6" ht="20.100000000000001" customHeight="1" x14ac:dyDescent="0.2">
      <c r="A34" s="11">
        <v>42705</v>
      </c>
      <c r="B34" s="21" t="s">
        <v>31</v>
      </c>
      <c r="C34" s="12" t="s">
        <v>49</v>
      </c>
      <c r="D34" s="19">
        <v>195</v>
      </c>
      <c r="E34" s="19">
        <v>0</v>
      </c>
      <c r="F34" s="19">
        <f t="shared" si="0"/>
        <v>195</v>
      </c>
    </row>
    <row r="35" spans="1:6" ht="20.100000000000001" customHeight="1" x14ac:dyDescent="0.2">
      <c r="A35" s="11">
        <v>42705</v>
      </c>
      <c r="B35" s="21" t="s">
        <v>28</v>
      </c>
      <c r="C35" s="12" t="s">
        <v>49</v>
      </c>
      <c r="D35" s="19">
        <v>195</v>
      </c>
      <c r="E35" s="19">
        <v>0</v>
      </c>
      <c r="F35" s="19">
        <f t="shared" si="0"/>
        <v>195</v>
      </c>
    </row>
    <row r="36" spans="1:6" ht="20.100000000000001" customHeight="1" x14ac:dyDescent="0.2">
      <c r="A36" s="11">
        <v>42705</v>
      </c>
      <c r="B36" s="21" t="s">
        <v>21</v>
      </c>
      <c r="C36" s="12" t="s">
        <v>49</v>
      </c>
      <c r="D36" s="19">
        <v>975</v>
      </c>
      <c r="E36" s="19">
        <v>0</v>
      </c>
      <c r="F36" s="19">
        <f t="shared" si="0"/>
        <v>975</v>
      </c>
    </row>
    <row r="37" spans="1:6" ht="20.100000000000001" customHeight="1" x14ac:dyDescent="0.2">
      <c r="A37" s="11">
        <v>42705</v>
      </c>
      <c r="B37" s="21" t="s">
        <v>23</v>
      </c>
      <c r="C37" s="12" t="s">
        <v>49</v>
      </c>
      <c r="D37" s="19">
        <v>780</v>
      </c>
      <c r="E37" s="19">
        <v>0</v>
      </c>
      <c r="F37" s="19">
        <f t="shared" si="0"/>
        <v>780</v>
      </c>
    </row>
    <row r="38" spans="1:6" ht="20.100000000000001" customHeight="1" x14ac:dyDescent="0.2">
      <c r="A38" s="11">
        <v>42705</v>
      </c>
      <c r="B38" s="21" t="s">
        <v>15</v>
      </c>
      <c r="C38" s="12" t="s">
        <v>49</v>
      </c>
      <c r="D38" s="19">
        <v>390</v>
      </c>
      <c r="E38" s="19">
        <v>0</v>
      </c>
      <c r="F38" s="19">
        <f t="shared" si="0"/>
        <v>390</v>
      </c>
    </row>
    <row r="39" spans="1:6" ht="20.100000000000001" customHeight="1" x14ac:dyDescent="0.2">
      <c r="A39" s="11">
        <v>42705</v>
      </c>
      <c r="B39" s="21" t="s">
        <v>32</v>
      </c>
      <c r="C39" s="12" t="s">
        <v>49</v>
      </c>
      <c r="D39" s="19">
        <v>585</v>
      </c>
      <c r="E39" s="19">
        <v>0</v>
      </c>
      <c r="F39" s="19">
        <f t="shared" si="0"/>
        <v>585</v>
      </c>
    </row>
    <row r="40" spans="1:6" ht="20.100000000000001" customHeight="1" x14ac:dyDescent="0.2">
      <c r="A40" s="11">
        <v>42705</v>
      </c>
      <c r="B40" s="21" t="s">
        <v>24</v>
      </c>
      <c r="C40" s="12" t="s">
        <v>49</v>
      </c>
      <c r="D40" s="19">
        <v>650</v>
      </c>
      <c r="E40" s="19">
        <v>0</v>
      </c>
      <c r="F40" s="19">
        <f t="shared" si="0"/>
        <v>650</v>
      </c>
    </row>
    <row r="41" spans="1:6" ht="20.100000000000001" customHeight="1" x14ac:dyDescent="0.2">
      <c r="A41" s="11">
        <v>42705</v>
      </c>
      <c r="B41" s="21" t="s">
        <v>46</v>
      </c>
      <c r="C41" s="12" t="s">
        <v>50</v>
      </c>
      <c r="D41" s="19">
        <v>124.8</v>
      </c>
      <c r="E41" s="19">
        <v>0</v>
      </c>
      <c r="F41" s="19">
        <f t="shared" si="0"/>
        <v>124.8</v>
      </c>
    </row>
    <row r="42" spans="1:6" ht="20.100000000000001" customHeight="1" x14ac:dyDescent="0.2">
      <c r="A42" s="11">
        <v>42705</v>
      </c>
      <c r="B42" s="21" t="s">
        <v>19</v>
      </c>
      <c r="C42" s="12" t="s">
        <v>49</v>
      </c>
      <c r="D42" s="19">
        <v>1170</v>
      </c>
      <c r="E42" s="19">
        <v>0</v>
      </c>
      <c r="F42" s="19">
        <f t="shared" si="0"/>
        <v>1170</v>
      </c>
    </row>
    <row r="43" spans="1:6" ht="20.100000000000001" customHeight="1" x14ac:dyDescent="0.2">
      <c r="A43" s="11">
        <v>42705</v>
      </c>
      <c r="B43" s="21" t="s">
        <v>30</v>
      </c>
      <c r="C43" s="12" t="s">
        <v>49</v>
      </c>
      <c r="D43" s="19">
        <v>195</v>
      </c>
      <c r="E43" s="19">
        <v>0</v>
      </c>
      <c r="F43" s="19">
        <f t="shared" si="0"/>
        <v>195</v>
      </c>
    </row>
    <row r="44" spans="1:6" ht="20.100000000000001" customHeight="1" x14ac:dyDescent="0.2">
      <c r="A44" s="11">
        <v>42705</v>
      </c>
      <c r="B44" s="21" t="s">
        <v>44</v>
      </c>
      <c r="C44" s="12" t="s">
        <v>48</v>
      </c>
      <c r="D44" s="19">
        <v>1040</v>
      </c>
      <c r="E44" s="19">
        <v>0</v>
      </c>
      <c r="F44" s="19">
        <f t="shared" si="0"/>
        <v>1040</v>
      </c>
    </row>
    <row r="45" spans="1:6" ht="20.100000000000001" customHeight="1" x14ac:dyDescent="0.2">
      <c r="A45" s="11">
        <v>42705</v>
      </c>
      <c r="B45" s="21" t="s">
        <v>43</v>
      </c>
      <c r="C45" s="12" t="s">
        <v>48</v>
      </c>
      <c r="D45" s="19">
        <v>1040</v>
      </c>
      <c r="E45" s="19">
        <v>0</v>
      </c>
      <c r="F45" s="19">
        <f t="shared" si="0"/>
        <v>1040</v>
      </c>
    </row>
    <row r="46" spans="1:6" ht="20.100000000000001" customHeight="1" x14ac:dyDescent="0.2">
      <c r="A46" s="11">
        <v>42705</v>
      </c>
      <c r="B46" s="21" t="s">
        <v>42</v>
      </c>
      <c r="C46" s="12" t="s">
        <v>48</v>
      </c>
      <c r="D46" s="19">
        <v>114.98</v>
      </c>
      <c r="E46" s="19">
        <v>0</v>
      </c>
      <c r="F46" s="19">
        <f t="shared" si="0"/>
        <v>114.98</v>
      </c>
    </row>
    <row r="47" spans="1:6" ht="20.100000000000001" customHeight="1" x14ac:dyDescent="0.2">
      <c r="A47" s="11">
        <v>42705</v>
      </c>
      <c r="B47" s="21" t="s">
        <v>54</v>
      </c>
      <c r="C47" s="12" t="s">
        <v>48</v>
      </c>
      <c r="D47" s="19">
        <v>260</v>
      </c>
      <c r="E47" s="19">
        <v>0</v>
      </c>
      <c r="F47" s="19">
        <f t="shared" si="0"/>
        <v>260</v>
      </c>
    </row>
    <row r="48" spans="1:6" ht="20.100000000000001" customHeight="1" x14ac:dyDescent="0.2">
      <c r="A48" s="28" t="s">
        <v>52</v>
      </c>
      <c r="B48" s="29"/>
      <c r="C48" s="30"/>
      <c r="D48" s="10">
        <f>SUM(D6:D47)</f>
        <v>23664.539999999997</v>
      </c>
      <c r="E48" s="10">
        <f>SUM(E6:E47)</f>
        <v>-975</v>
      </c>
      <c r="F48" s="10">
        <f>SUM(F6:F47)</f>
        <v>22689.539999999997</v>
      </c>
    </row>
    <row r="49" spans="1:6" ht="20.100000000000001" customHeight="1" x14ac:dyDescent="0.2">
      <c r="A49" s="2"/>
      <c r="B49" s="1"/>
      <c r="C49" s="1"/>
      <c r="D49" s="1"/>
      <c r="E49" s="1"/>
      <c r="F49" s="1"/>
    </row>
    <row r="50" spans="1:6" ht="20.100000000000001" customHeight="1" x14ac:dyDescent="0.2">
      <c r="A50" s="24" t="s">
        <v>40</v>
      </c>
      <c r="B50" s="25"/>
      <c r="C50" s="26"/>
      <c r="D50" s="13">
        <f>SUMIF($C$6:$C$47,$C$43,$D$6:$D$47)+SUMIF($C$6:$C$47,$C$41,$D$6:$D$47)</f>
        <v>21209.559999999998</v>
      </c>
      <c r="E50" s="13">
        <f>SUMIF($C$6:$C$47,$C$43,$E$6:$E$47)+SUMIF($C$6:$C$47,$C$41,$E$6:$E$47)</f>
        <v>-975</v>
      </c>
      <c r="F50" s="13">
        <f>SUMIF($C$6:$C$47,$C$43,$F$6:$F$47)+SUMIF($C$6:$C$47,$C$41,$F$6:$F$47)</f>
        <v>20234.559999999998</v>
      </c>
    </row>
    <row r="51" spans="1:6" ht="20.100000000000001" customHeight="1" x14ac:dyDescent="0.2">
      <c r="A51" s="24" t="s">
        <v>39</v>
      </c>
      <c r="B51" s="25"/>
      <c r="C51" s="26"/>
      <c r="D51" s="13">
        <f>SUMIF($C$6:$C$47,$C$46,$D$6:$D$47)</f>
        <v>2454.98</v>
      </c>
      <c r="E51" s="13">
        <f>SUMIF($C$6:$C$47,$C$46,$E$6:$E$47)</f>
        <v>0</v>
      </c>
      <c r="F51" s="13">
        <f>SUMIF($C$6:$C$47,$C$46,$F$6:$F$47)</f>
        <v>2454.98</v>
      </c>
    </row>
    <row r="52" spans="1:6" ht="20.100000000000001" customHeight="1" x14ac:dyDescent="0.2">
      <c r="A52" s="24" t="s">
        <v>51</v>
      </c>
      <c r="B52" s="25"/>
      <c r="C52" s="26"/>
      <c r="D52" s="13">
        <f>SUM(D50:D51)</f>
        <v>23664.539999999997</v>
      </c>
      <c r="E52" s="13">
        <f>SUM(E50:E51)</f>
        <v>-975</v>
      </c>
      <c r="F52" s="13">
        <f>SUM(F50:F51)</f>
        <v>22689.539999999997</v>
      </c>
    </row>
    <row r="53" spans="1:6" ht="12" customHeight="1" x14ac:dyDescent="0.2">
      <c r="A53" s="2"/>
      <c r="B53" s="1"/>
      <c r="C53" s="1"/>
      <c r="D53" s="20"/>
    </row>
    <row r="54" spans="1:6" ht="20.100000000000001" customHeight="1" x14ac:dyDescent="0.2">
      <c r="A54" s="22" t="s">
        <v>57</v>
      </c>
      <c r="B54" s="1"/>
      <c r="C54" s="1"/>
      <c r="D54" s="3"/>
      <c r="E54" s="3"/>
      <c r="F54" s="3"/>
    </row>
    <row r="55" spans="1:6" ht="20.100000000000001" customHeight="1" x14ac:dyDescent="0.2">
      <c r="A55" s="2"/>
      <c r="B55" s="1"/>
      <c r="C55" s="1"/>
      <c r="D55" s="3"/>
    </row>
    <row r="56" spans="1:6" ht="20.100000000000001" customHeight="1" x14ac:dyDescent="0.2">
      <c r="A56" s="2"/>
      <c r="B56" s="1"/>
      <c r="C56" s="1"/>
      <c r="D56" s="3"/>
    </row>
    <row r="57" spans="1:6" ht="20.100000000000001" customHeight="1" x14ac:dyDescent="0.2">
      <c r="A57" s="2"/>
      <c r="B57" s="1"/>
      <c r="C57" s="1"/>
      <c r="D57" s="3"/>
    </row>
    <row r="58" spans="1:6" ht="20.100000000000001" customHeight="1" x14ac:dyDescent="0.2">
      <c r="A58" s="2"/>
      <c r="B58" s="1"/>
      <c r="C58" s="1"/>
      <c r="D58" s="3"/>
    </row>
    <row r="59" spans="1:6" ht="20.100000000000001" customHeight="1" x14ac:dyDescent="0.2">
      <c r="A59" s="2"/>
      <c r="B59" s="1"/>
      <c r="C59" s="1"/>
      <c r="D59" s="3"/>
    </row>
    <row r="60" spans="1:6" ht="20.100000000000001" customHeight="1" x14ac:dyDescent="0.2">
      <c r="A60" s="2"/>
      <c r="B60" s="1"/>
      <c r="C60" s="1"/>
      <c r="D60" s="3"/>
    </row>
    <row r="61" spans="1:6" ht="20.100000000000001" customHeight="1" x14ac:dyDescent="0.2">
      <c r="A61" s="2"/>
      <c r="B61" s="1"/>
      <c r="C61" s="1"/>
      <c r="D61" s="3"/>
    </row>
    <row r="62" spans="1:6" ht="20.100000000000001" customHeight="1" x14ac:dyDescent="0.2">
      <c r="A62" s="2"/>
      <c r="B62" s="1"/>
      <c r="C62" s="1"/>
      <c r="D62" s="3"/>
    </row>
    <row r="63" spans="1:6" ht="20.100000000000001" customHeight="1" x14ac:dyDescent="0.2">
      <c r="A63" s="2"/>
      <c r="B63" s="1"/>
      <c r="C63" s="1"/>
      <c r="D63" s="3"/>
    </row>
    <row r="64" spans="1:6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2"/>
      <c r="B261" s="1"/>
      <c r="C261" s="1"/>
      <c r="D261" s="3"/>
    </row>
    <row r="262" spans="1:4" ht="20.100000000000001" customHeight="1" x14ac:dyDescent="0.2">
      <c r="A262" s="2"/>
      <c r="B262" s="1"/>
      <c r="C262" s="1"/>
      <c r="D262" s="3"/>
    </row>
    <row r="263" spans="1:4" ht="20.100000000000001" customHeight="1" x14ac:dyDescent="0.2">
      <c r="A263" s="2"/>
      <c r="B263" s="1"/>
      <c r="C263" s="1"/>
      <c r="D263" s="3"/>
    </row>
    <row r="264" spans="1:4" ht="20.100000000000001" customHeight="1" x14ac:dyDescent="0.2">
      <c r="A264" s="2"/>
      <c r="B264" s="1"/>
      <c r="C264" s="1"/>
      <c r="D264" s="3"/>
    </row>
    <row r="265" spans="1:4" ht="20.100000000000001" customHeight="1" x14ac:dyDescent="0.2">
      <c r="A265" s="2"/>
      <c r="B265" s="1"/>
      <c r="C265" s="1"/>
      <c r="D265" s="3"/>
    </row>
    <row r="266" spans="1:4" ht="20.100000000000001" customHeight="1" x14ac:dyDescent="0.2">
      <c r="A266" s="2"/>
      <c r="B266" s="1"/>
      <c r="C266" s="1"/>
      <c r="D266" s="3"/>
    </row>
    <row r="267" spans="1:4" ht="20.100000000000001" customHeight="1" x14ac:dyDescent="0.2">
      <c r="A267" s="2"/>
      <c r="B267" s="1"/>
      <c r="C267" s="1"/>
      <c r="D267" s="3"/>
    </row>
    <row r="268" spans="1:4" ht="20.100000000000001" customHeight="1" x14ac:dyDescent="0.2">
      <c r="A268" s="2"/>
      <c r="B268" s="1"/>
      <c r="C268" s="1"/>
      <c r="D268" s="3"/>
    </row>
    <row r="269" spans="1:4" ht="20.100000000000001" customHeight="1" x14ac:dyDescent="0.2">
      <c r="A269" s="2"/>
      <c r="B269" s="1"/>
      <c r="C269" s="1"/>
      <c r="D269" s="3"/>
    </row>
    <row r="270" spans="1:4" ht="20.100000000000001" customHeight="1" x14ac:dyDescent="0.2">
      <c r="A270" s="2"/>
      <c r="B270" s="1"/>
      <c r="C270" s="1"/>
      <c r="D270" s="3"/>
    </row>
    <row r="271" spans="1:4" ht="20.100000000000001" customHeight="1" x14ac:dyDescent="0.2">
      <c r="A271" s="5"/>
      <c r="B271" s="5"/>
      <c r="C271" s="5"/>
    </row>
    <row r="272" spans="1:4" ht="20.100000000000001" customHeight="1" x14ac:dyDescent="0.2">
      <c r="A272" s="6"/>
      <c r="B272" s="6"/>
      <c r="C272" s="6"/>
    </row>
    <row r="273" spans="1:3" ht="20.100000000000001" customHeight="1" x14ac:dyDescent="0.2">
      <c r="A273" s="7"/>
      <c r="B273" s="7"/>
      <c r="C273" s="7"/>
    </row>
    <row r="274" spans="1:3" ht="20.100000000000001" customHeight="1" x14ac:dyDescent="0.2">
      <c r="A274" s="2"/>
      <c r="B274" s="1"/>
      <c r="C274" s="1"/>
    </row>
    <row r="275" spans="1:3" ht="20.100000000000001" customHeight="1" x14ac:dyDescent="0.2">
      <c r="A275" s="2"/>
      <c r="B275" s="1"/>
      <c r="C275" s="1"/>
    </row>
    <row r="276" spans="1:3" ht="20.100000000000001" customHeight="1" x14ac:dyDescent="0.2">
      <c r="A276" s="2"/>
      <c r="B276" s="1"/>
      <c r="C276" s="1"/>
    </row>
  </sheetData>
  <mergeCells count="69">
    <mergeCell ref="S3:V3"/>
    <mergeCell ref="A50:C50"/>
    <mergeCell ref="A1:C1"/>
    <mergeCell ref="A2:C2"/>
    <mergeCell ref="A3:C3"/>
    <mergeCell ref="E3:F3"/>
    <mergeCell ref="A48:C48"/>
    <mergeCell ref="BG3:BJ3"/>
    <mergeCell ref="BK3:BN3"/>
    <mergeCell ref="A52:C52"/>
    <mergeCell ref="A51:C51"/>
    <mergeCell ref="W3:Z3"/>
    <mergeCell ref="AA3:AD3"/>
    <mergeCell ref="AE3:AH3"/>
    <mergeCell ref="G3:J3"/>
    <mergeCell ref="K3:N3"/>
    <mergeCell ref="O3:R3"/>
    <mergeCell ref="AI3:AL3"/>
    <mergeCell ref="AM3:AP3"/>
    <mergeCell ref="AQ3:AT3"/>
    <mergeCell ref="AU3:AX3"/>
    <mergeCell ref="AY3:BB3"/>
    <mergeCell ref="BC3:BF3"/>
    <mergeCell ref="BO3:BR3"/>
    <mergeCell ref="BS3:BV3"/>
    <mergeCell ref="BW3:BZ3"/>
    <mergeCell ref="CA3:CD3"/>
    <mergeCell ref="CM3:CP3"/>
    <mergeCell ref="CQ3:CT3"/>
    <mergeCell ref="CE3:CH3"/>
    <mergeCell ref="CI3:CL3"/>
    <mergeCell ref="CU3:CX3"/>
    <mergeCell ref="CY3:DB3"/>
    <mergeCell ref="DK3:DN3"/>
    <mergeCell ref="DO3:DR3"/>
    <mergeCell ref="DC3:DF3"/>
    <mergeCell ref="DG3:DJ3"/>
    <mergeCell ref="DS3:DV3"/>
    <mergeCell ref="DW3:DZ3"/>
    <mergeCell ref="EI3:EL3"/>
    <mergeCell ref="EM3:EP3"/>
    <mergeCell ref="EA3:ED3"/>
    <mergeCell ref="EE3:EH3"/>
    <mergeCell ref="EQ3:ET3"/>
    <mergeCell ref="EU3:EX3"/>
    <mergeCell ref="FG3:FJ3"/>
    <mergeCell ref="FK3:FN3"/>
    <mergeCell ref="EY3:FB3"/>
    <mergeCell ref="FC3:FF3"/>
    <mergeCell ref="FO3:FR3"/>
    <mergeCell ref="FS3:FV3"/>
    <mergeCell ref="GE3:GH3"/>
    <mergeCell ref="GI3:GL3"/>
    <mergeCell ref="FW3:FZ3"/>
    <mergeCell ref="GA3:GD3"/>
    <mergeCell ref="GM3:GP3"/>
    <mergeCell ref="GQ3:GT3"/>
    <mergeCell ref="HC3:HF3"/>
    <mergeCell ref="IE3:IH3"/>
    <mergeCell ref="GU3:GX3"/>
    <mergeCell ref="GY3:HB3"/>
    <mergeCell ref="II3:IL3"/>
    <mergeCell ref="IM3:IP3"/>
    <mergeCell ref="HG3:HJ3"/>
    <mergeCell ref="HK3:HN3"/>
    <mergeCell ref="HO3:HR3"/>
    <mergeCell ref="HS3:HV3"/>
    <mergeCell ref="HW3:HZ3"/>
    <mergeCell ref="IA3:ID3"/>
  </mergeCells>
  <pageMargins left="0.78740157480314965" right="0.78740157480314965" top="0.19685039370078741" bottom="0" header="0" footer="0.51181102362204722"/>
  <pageSetup paperSize="9" scale="90" fitToHeight="0" orientation="landscape" r:id="rId1"/>
  <ignoredErrors>
    <ignoredError sqref="D52 F6 F7:F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DEZ16</vt:lpstr>
      <vt:lpstr>DEZ16!Area_de_impressao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2017-02-01T18:18:42Z</cp:lastPrinted>
  <dcterms:created xsi:type="dcterms:W3CDTF">2016-04-29T20:01:39Z</dcterms:created>
  <dcterms:modified xsi:type="dcterms:W3CDTF">2021-09-15T15:14:09Z</dcterms:modified>
</cp:coreProperties>
</file>